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SERV01\Dados\01. CLIENTES\Intertank\PSC\PSC 2024\6. Relatorios\Sistema Web\"/>
    </mc:Choice>
  </mc:AlternateContent>
  <xr:revisionPtr revIDLastSave="0" documentId="13_ncr:1_{0EFE005E-5316-4DFB-8438-DF3C5F68624F}" xr6:coauthVersionLast="47" xr6:coauthVersionMax="47" xr10:uidLastSave="{00000000-0000-0000-0000-000000000000}"/>
  <workbookProtection lockWindows="1"/>
  <bookViews>
    <workbookView xWindow="-120" yWindow="-120" windowWidth="21840" windowHeight="13140" tabRatio="857" activeTab="1" xr2:uid="{00000000-000D-0000-FFFF-FFFF00000000}"/>
  </bookViews>
  <sheets>
    <sheet name="PROJETO" sheetId="1" r:id="rId1"/>
    <sheet name="ATRIBUTOS" sheetId="2" r:id="rId2"/>
    <sheet name="SEGMENTOS" sheetId="4" r:id="rId3"/>
    <sheet name="USUARIOS" sheetId="5" r:id="rId4"/>
    <sheet name="PERFIL" sheetId="6" r:id="rId5"/>
    <sheet name="APL_10_NOTA" sheetId="61" r:id="rId6"/>
    <sheet name="APL_09_NOTA" sheetId="57" r:id="rId7"/>
    <sheet name="APL_08_NOTA" sheetId="52" r:id="rId8"/>
    <sheet name="APL_07_NOTA" sheetId="48" r:id="rId9"/>
    <sheet name="APL_06_NOTA" sheetId="44" r:id="rId10"/>
    <sheet name="APL_05_NOTA" sheetId="40" r:id="rId11"/>
    <sheet name="APL_04_NOTA" sheetId="17" r:id="rId12"/>
    <sheet name="APL_03_NOTA" sheetId="20" r:id="rId13"/>
    <sheet name="APL_02_NOTA" sheetId="22" r:id="rId14"/>
    <sheet name="APL_01_NOTA" sheetId="21" r:id="rId15"/>
    <sheet name="APL_10_SAT" sheetId="62" r:id="rId16"/>
    <sheet name="APL_09_SAT" sheetId="58" r:id="rId17"/>
    <sheet name="APL_08_SAT" sheetId="53" r:id="rId18"/>
    <sheet name="APL_07_SAT" sheetId="49" r:id="rId19"/>
    <sheet name="APL_06_SAT" sheetId="45" r:id="rId20"/>
    <sheet name="APL_05_SAT" sheetId="41" r:id="rId21"/>
    <sheet name="APL_04_SAT" sheetId="9" r:id="rId22"/>
    <sheet name="APL_03_SAT" sheetId="25" r:id="rId23"/>
    <sheet name="APL_02_SAT" sheetId="26" r:id="rId24"/>
    <sheet name="APL_01_SAT" sheetId="27" r:id="rId25"/>
    <sheet name="APL_10_INSAT" sheetId="63" r:id="rId26"/>
    <sheet name="APL_09_INSAT" sheetId="59" r:id="rId27"/>
    <sheet name="APL_08_INSAT" sheetId="54" r:id="rId28"/>
    <sheet name="APL_07_INSAT" sheetId="50" r:id="rId29"/>
    <sheet name="APL_06_INSAT" sheetId="46" r:id="rId30"/>
    <sheet name="APL_05_INSAT" sheetId="42" r:id="rId31"/>
    <sheet name="APL_04_INSAT" sheetId="18" r:id="rId32"/>
    <sheet name="APL_03_INSAT" sheetId="30" r:id="rId33"/>
    <sheet name="APL_02_INSAT" sheetId="31" r:id="rId34"/>
    <sheet name="APL_01_INSAT" sheetId="32" r:id="rId35"/>
    <sheet name="APL_10_FIDEL" sheetId="64" r:id="rId36"/>
    <sheet name="APL_09_FIDEL" sheetId="60" r:id="rId37"/>
    <sheet name="APL_08_FIDEL" sheetId="55" r:id="rId38"/>
    <sheet name="APL_07_FIDEL" sheetId="51" r:id="rId39"/>
    <sheet name="APL_06_FIDEL" sheetId="47" r:id="rId40"/>
    <sheet name="APL_05_FIDEL" sheetId="43" r:id="rId41"/>
    <sheet name="APL_04_FIDEL" sheetId="19" r:id="rId42"/>
    <sheet name="APL_03_FIDEL" sheetId="35" r:id="rId43"/>
    <sheet name="APL_02_FIDEL" sheetId="36" r:id="rId44"/>
    <sheet name="APL_01_FIDEL" sheetId="37" r:id="rId45"/>
    <sheet name="COMENTARIOS" sheetId="16" r:id="rId46"/>
  </sheets>
  <externalReferences>
    <externalReference r:id="rId47"/>
  </externalReferences>
  <definedNames>
    <definedName name="_xlnm._FilterDatabase" localSheetId="44" hidden="1">APL_01_FIDEL!$A$3:$X$16</definedName>
    <definedName name="_xlnm._FilterDatabase" localSheetId="34" hidden="1">APL_01_INSAT!$A$1:$C$14</definedName>
    <definedName name="_xlnm._FilterDatabase" localSheetId="14" hidden="1">APL_01_NOTA!$A$1:$Q$14</definedName>
    <definedName name="_xlnm._FilterDatabase" localSheetId="24" hidden="1">APL_01_SAT!$A$1:$C$14</definedName>
    <definedName name="_xlnm._FilterDatabase" localSheetId="43" hidden="1">APL_02_FIDEL!$A$3:$X$16</definedName>
    <definedName name="_xlnm._FilterDatabase" localSheetId="33" hidden="1">APL_02_INSAT!$A$1:$C$14</definedName>
    <definedName name="_xlnm._FilterDatabase" localSheetId="13" hidden="1">APL_02_NOTA!$A$1:$Q$14</definedName>
    <definedName name="_xlnm._FilterDatabase" localSheetId="23" hidden="1">APL_02_SAT!$A$1:$C$14</definedName>
    <definedName name="_xlnm._FilterDatabase" localSheetId="42" hidden="1">APL_03_FIDEL!$A$3:$X$16</definedName>
    <definedName name="_xlnm._FilterDatabase" localSheetId="32" hidden="1">APL_03_INSAT!$A$1:$C$14</definedName>
    <definedName name="_xlnm._FilterDatabase" localSheetId="12" hidden="1">APL_03_NOTA!$A$1:$Q$14</definedName>
    <definedName name="_xlnm._FilterDatabase" localSheetId="22" hidden="1">APL_03_SAT!$A$1:$C$14</definedName>
    <definedName name="_xlnm._FilterDatabase" localSheetId="41" hidden="1">APL_04_FIDEL!$A$3:$X$16</definedName>
    <definedName name="_xlnm._FilterDatabase" localSheetId="31" hidden="1">APL_04_INSAT!$A$1:$C$14</definedName>
    <definedName name="_xlnm._FilterDatabase" localSheetId="11" hidden="1">APL_04_NOTA!$A$1:$AI$1</definedName>
    <definedName name="_xlnm._FilterDatabase" localSheetId="21" hidden="1">APL_04_SAT!$A$1:$C$14</definedName>
    <definedName name="_xlnm._FilterDatabase" localSheetId="40" hidden="1">APL_05_FIDEL!$A$3:$X$16</definedName>
    <definedName name="_xlnm._FilterDatabase" localSheetId="30" hidden="1">APL_05_INSAT!$A$1:$C$14</definedName>
    <definedName name="_xlnm._FilterDatabase" localSheetId="10" hidden="1">APL_05_NOTA!$A$1:$AI$1</definedName>
    <definedName name="_xlnm._FilterDatabase" localSheetId="20" hidden="1">APL_05_SAT!$A$1:$C$14</definedName>
    <definedName name="_xlnm._FilterDatabase" localSheetId="39" hidden="1">APL_06_FIDEL!$A$3:$X$16</definedName>
    <definedName name="_xlnm._FilterDatabase" localSheetId="29" hidden="1">APL_06_INSAT!$A$1:$C$14</definedName>
    <definedName name="_xlnm._FilterDatabase" localSheetId="9" hidden="1">APL_06_NOTA!$A$1:$AI$1</definedName>
    <definedName name="_xlnm._FilterDatabase" localSheetId="19" hidden="1">APL_06_SAT!$A$1:$C$14</definedName>
    <definedName name="_xlnm._FilterDatabase" localSheetId="38" hidden="1">APL_07_FIDEL!$A$3:$X$16</definedName>
    <definedName name="_xlnm._FilterDatabase" localSheetId="28" hidden="1">APL_07_INSAT!$A$1:$C$14</definedName>
    <definedName name="_xlnm._FilterDatabase" localSheetId="8" hidden="1">APL_07_NOTA!$A$1:$AI$1</definedName>
    <definedName name="_xlnm._FilterDatabase" localSheetId="18" hidden="1">APL_07_SAT!$A$1:$C$14</definedName>
    <definedName name="_xlnm._FilterDatabase" localSheetId="37" hidden="1">APL_08_FIDEL!$A$3:$X$16</definedName>
    <definedName name="_xlnm._FilterDatabase" localSheetId="27" hidden="1">APL_08_INSAT!$A$1:$C$14</definedName>
    <definedName name="_xlnm._FilterDatabase" localSheetId="7" hidden="1">APL_08_NOTA!$A$1:$AI$1</definedName>
    <definedName name="_xlnm._FilterDatabase" localSheetId="17" hidden="1">APL_08_SAT!$A$1:$C$14</definedName>
    <definedName name="_xlnm._FilterDatabase" localSheetId="36" hidden="1">APL_09_FIDEL!$A$3:$X$16</definedName>
    <definedName name="_xlnm._FilterDatabase" localSheetId="26" hidden="1">APL_09_INSAT!$A$1:$C$14</definedName>
    <definedName name="_xlnm._FilterDatabase" localSheetId="6" hidden="1">APL_09_NOTA!$A$1:$AI$1</definedName>
    <definedName name="_xlnm._FilterDatabase" localSheetId="16" hidden="1">APL_09_SAT!$A$1:$C$14</definedName>
    <definedName name="_xlnm._FilterDatabase" localSheetId="35" hidden="1">APL_10_FIDEL!$A$3:$X$16</definedName>
    <definedName name="_xlnm._FilterDatabase" localSheetId="25" hidden="1">APL_10_INSAT!$A$1:$C$14</definedName>
    <definedName name="_xlnm._FilterDatabase" localSheetId="5" hidden="1">APL_10_NOTA!$A$1:$AI$1</definedName>
    <definedName name="_xlnm._FilterDatabase" localSheetId="15" hidden="1">APL_10_SAT!$A$1:$C$14</definedName>
    <definedName name="_xlnm._FilterDatabase" localSheetId="1" hidden="1">ATRIBUTOS!$A$1:$F$1</definedName>
    <definedName name="_xlnm._FilterDatabase" localSheetId="45" hidden="1">COMENTARIOS!$A$1:$F$274</definedName>
    <definedName name="_xlnm._FilterDatabase" localSheetId="4" hidden="1">PERFIL!$A$2:$I$14</definedName>
    <definedName name="_xlnm._FilterDatabase" localSheetId="2" hidden="1">SEGMENTOS!$A$1:$C$14</definedName>
    <definedName name="_xlnm._FilterDatabase" localSheetId="3" hidden="1">USUARIOS!$A$1:$BA$1</definedName>
    <definedName name="INDICES" localSheetId="44">#REF!</definedName>
    <definedName name="INDICES" localSheetId="34">#REF!</definedName>
    <definedName name="INDICES" localSheetId="14">#REF!</definedName>
    <definedName name="INDICES" localSheetId="24">#REF!</definedName>
    <definedName name="INDICES" localSheetId="43">#REF!</definedName>
    <definedName name="INDICES" localSheetId="33">#REF!</definedName>
    <definedName name="INDICES" localSheetId="13">#REF!</definedName>
    <definedName name="INDICES" localSheetId="23">#REF!</definedName>
    <definedName name="INDICES" localSheetId="42">#REF!</definedName>
    <definedName name="INDICES" localSheetId="32">#REF!</definedName>
    <definedName name="INDICES" localSheetId="12">#REF!</definedName>
    <definedName name="INDICES" localSheetId="22">#REF!</definedName>
    <definedName name="INDICES">#REF!</definedName>
    <definedName name="LOCAL_MYSQL_DATE_FORMAT" localSheetId="4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AT">'[1]CALC ÍNDICES'!$P$3:$AA$8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64" l="1"/>
  <c r="B15" i="64"/>
  <c r="B14" i="64"/>
  <c r="B13" i="64"/>
  <c r="B12" i="64"/>
  <c r="B11" i="64"/>
  <c r="B10" i="64"/>
  <c r="B9" i="64"/>
  <c r="B8" i="64"/>
  <c r="B7" i="64"/>
  <c r="B6" i="64"/>
  <c r="B5" i="64"/>
  <c r="B4" i="64"/>
  <c r="B14" i="63"/>
  <c r="B13" i="63"/>
  <c r="B12" i="63"/>
  <c r="B11" i="63"/>
  <c r="B10" i="63"/>
  <c r="B9" i="63"/>
  <c r="B8" i="63"/>
  <c r="B7" i="63"/>
  <c r="B6" i="63"/>
  <c r="B5" i="63"/>
  <c r="B4" i="63"/>
  <c r="B3" i="63"/>
  <c r="B2" i="63"/>
  <c r="B14" i="62"/>
  <c r="B13" i="62"/>
  <c r="B12" i="62"/>
  <c r="B11" i="62"/>
  <c r="B10" i="62"/>
  <c r="B9" i="62"/>
  <c r="B8" i="62"/>
  <c r="B7" i="62"/>
  <c r="B6" i="62"/>
  <c r="B5" i="62"/>
  <c r="B4" i="62"/>
  <c r="B3" i="62"/>
  <c r="B2" i="62"/>
  <c r="B14" i="61"/>
  <c r="B13" i="61"/>
  <c r="B12" i="61"/>
  <c r="B11" i="61"/>
  <c r="B10" i="61"/>
  <c r="B9" i="61"/>
  <c r="B8" i="61"/>
  <c r="B7" i="61"/>
  <c r="B6" i="61"/>
  <c r="B5" i="61"/>
  <c r="B4" i="61"/>
  <c r="B3" i="61"/>
  <c r="B2" i="61"/>
  <c r="B4" i="5"/>
  <c r="B3" i="5"/>
  <c r="B2" i="5"/>
  <c r="B14" i="6" l="1"/>
  <c r="B13" i="6"/>
  <c r="B12" i="6"/>
  <c r="B11" i="6"/>
  <c r="B10" i="6"/>
  <c r="B9" i="6"/>
  <c r="B8" i="6"/>
  <c r="B7" i="6"/>
  <c r="B6" i="6"/>
  <c r="B5" i="6"/>
  <c r="B4" i="6"/>
  <c r="B3" i="6"/>
  <c r="B16" i="60" l="1"/>
  <c r="B15" i="60"/>
  <c r="B14" i="60"/>
  <c r="B13" i="60"/>
  <c r="B12" i="60"/>
  <c r="B11" i="60"/>
  <c r="B10" i="60"/>
  <c r="B9" i="60"/>
  <c r="B8" i="60"/>
  <c r="B7" i="60"/>
  <c r="B6" i="60"/>
  <c r="B5" i="60"/>
  <c r="B4" i="60"/>
  <c r="B14" i="59"/>
  <c r="B13" i="59"/>
  <c r="B12" i="59"/>
  <c r="B11" i="59"/>
  <c r="B10" i="59"/>
  <c r="B9" i="59"/>
  <c r="B8" i="59"/>
  <c r="B7" i="59"/>
  <c r="B6" i="59"/>
  <c r="B5" i="59"/>
  <c r="B4" i="59"/>
  <c r="B3" i="59"/>
  <c r="B2" i="59"/>
  <c r="B14" i="58"/>
  <c r="B13" i="58"/>
  <c r="B12" i="58"/>
  <c r="B11" i="58"/>
  <c r="B10" i="58"/>
  <c r="B9" i="58"/>
  <c r="B8" i="58"/>
  <c r="B7" i="58"/>
  <c r="B6" i="58"/>
  <c r="B5" i="58"/>
  <c r="B4" i="58"/>
  <c r="B3" i="58"/>
  <c r="B2" i="58"/>
  <c r="B14" i="57"/>
  <c r="B13" i="57"/>
  <c r="B12" i="57"/>
  <c r="B11" i="57"/>
  <c r="B10" i="57"/>
  <c r="B9" i="57"/>
  <c r="B8" i="57"/>
  <c r="B7" i="57"/>
  <c r="B6" i="57"/>
  <c r="B5" i="57"/>
  <c r="B4" i="57"/>
  <c r="B3" i="57"/>
  <c r="B2" i="57"/>
  <c r="B16" i="55" l="1"/>
  <c r="B15" i="55"/>
  <c r="B14" i="55"/>
  <c r="B13" i="55"/>
  <c r="B12" i="55"/>
  <c r="B11" i="55"/>
  <c r="B10" i="55"/>
  <c r="B9" i="55"/>
  <c r="B8" i="55"/>
  <c r="B7" i="55"/>
  <c r="B6" i="55"/>
  <c r="B5" i="55"/>
  <c r="B4" i="55"/>
  <c r="B14" i="54"/>
  <c r="B13" i="54"/>
  <c r="B12" i="54"/>
  <c r="B11" i="54"/>
  <c r="B10" i="54"/>
  <c r="B9" i="54"/>
  <c r="B8" i="54"/>
  <c r="B7" i="54"/>
  <c r="B6" i="54"/>
  <c r="B5" i="54"/>
  <c r="B4" i="54"/>
  <c r="B3" i="54"/>
  <c r="B2" i="54"/>
  <c r="B14" i="53"/>
  <c r="B13" i="53"/>
  <c r="B12" i="53"/>
  <c r="B11" i="53"/>
  <c r="B10" i="53"/>
  <c r="B9" i="53"/>
  <c r="B8" i="53"/>
  <c r="B7" i="53"/>
  <c r="B6" i="53"/>
  <c r="B5" i="53"/>
  <c r="B4" i="53"/>
  <c r="B3" i="53"/>
  <c r="B2" i="53"/>
  <c r="B14" i="52"/>
  <c r="B13" i="52"/>
  <c r="B12" i="52"/>
  <c r="B11" i="52"/>
  <c r="B10" i="52"/>
  <c r="B9" i="52"/>
  <c r="B8" i="52"/>
  <c r="B7" i="52"/>
  <c r="B6" i="52"/>
  <c r="B5" i="52"/>
  <c r="B4" i="52"/>
  <c r="B3" i="52"/>
  <c r="B2" i="52"/>
  <c r="B16" i="37"/>
  <c r="B15" i="37"/>
  <c r="B14" i="37"/>
  <c r="B13" i="37"/>
  <c r="B12" i="37"/>
  <c r="B11" i="37"/>
  <c r="B10" i="37"/>
  <c r="B9" i="37"/>
  <c r="B8" i="37"/>
  <c r="B7" i="37"/>
  <c r="B6" i="37"/>
  <c r="B5" i="37"/>
  <c r="B4" i="37"/>
  <c r="B16" i="36"/>
  <c r="B15" i="36"/>
  <c r="B14" i="36"/>
  <c r="B13" i="36"/>
  <c r="B12" i="36"/>
  <c r="B11" i="36"/>
  <c r="B10" i="36"/>
  <c r="B9" i="36"/>
  <c r="B8" i="36"/>
  <c r="B7" i="36"/>
  <c r="B6" i="36"/>
  <c r="B5" i="36"/>
  <c r="B4" i="36"/>
  <c r="B16" i="35"/>
  <c r="B15" i="35"/>
  <c r="B14" i="35"/>
  <c r="B13" i="35"/>
  <c r="B12" i="35"/>
  <c r="B11" i="35"/>
  <c r="B10" i="35"/>
  <c r="B9" i="35"/>
  <c r="B8" i="35"/>
  <c r="B7" i="35"/>
  <c r="B6" i="35"/>
  <c r="B5" i="35"/>
  <c r="B4" i="35"/>
  <c r="B16" i="19"/>
  <c r="B15" i="19"/>
  <c r="B14" i="19"/>
  <c r="B13" i="19"/>
  <c r="B12" i="19"/>
  <c r="B11" i="19"/>
  <c r="B10" i="19"/>
  <c r="B9" i="19"/>
  <c r="B8" i="19"/>
  <c r="B7" i="19"/>
  <c r="B6" i="19"/>
  <c r="B5" i="19"/>
  <c r="B4" i="19"/>
  <c r="B16" i="43"/>
  <c r="B15" i="43"/>
  <c r="B14" i="43"/>
  <c r="B13" i="43"/>
  <c r="B12" i="43"/>
  <c r="B11" i="43"/>
  <c r="B10" i="43"/>
  <c r="B9" i="43"/>
  <c r="B8" i="43"/>
  <c r="B7" i="43"/>
  <c r="B6" i="43"/>
  <c r="B5" i="43"/>
  <c r="B4" i="43"/>
  <c r="B16" i="47"/>
  <c r="B15" i="47"/>
  <c r="B14" i="47"/>
  <c r="B13" i="47"/>
  <c r="B12" i="47"/>
  <c r="B11" i="47"/>
  <c r="B10" i="47"/>
  <c r="B9" i="47"/>
  <c r="B8" i="47"/>
  <c r="B7" i="47"/>
  <c r="B6" i="47"/>
  <c r="B5" i="47"/>
  <c r="B4" i="47"/>
  <c r="B16" i="51"/>
  <c r="B15" i="51"/>
  <c r="B14" i="51"/>
  <c r="B13" i="51"/>
  <c r="B12" i="51"/>
  <c r="B11" i="51"/>
  <c r="B10" i="51"/>
  <c r="B9" i="51"/>
  <c r="B8" i="51"/>
  <c r="B7" i="51"/>
  <c r="B6" i="51"/>
  <c r="B5" i="51"/>
  <c r="B4" i="51"/>
  <c r="B14" i="32"/>
  <c r="B13" i="32"/>
  <c r="B12" i="32"/>
  <c r="B11" i="32"/>
  <c r="B10" i="32"/>
  <c r="B9" i="32"/>
  <c r="B8" i="32"/>
  <c r="B7" i="32"/>
  <c r="B6" i="32"/>
  <c r="B5" i="32"/>
  <c r="B4" i="32"/>
  <c r="B3" i="32"/>
  <c r="B2" i="32"/>
  <c r="B14" i="31"/>
  <c r="B13" i="31"/>
  <c r="B12" i="31"/>
  <c r="B11" i="31"/>
  <c r="B10" i="31"/>
  <c r="B9" i="31"/>
  <c r="B8" i="31"/>
  <c r="B7" i="31"/>
  <c r="B6" i="31"/>
  <c r="B5" i="31"/>
  <c r="B4" i="31"/>
  <c r="B3" i="31"/>
  <c r="B2" i="31"/>
  <c r="B14" i="30"/>
  <c r="B13" i="30"/>
  <c r="B12" i="30"/>
  <c r="B11" i="30"/>
  <c r="B10" i="30"/>
  <c r="B9" i="30"/>
  <c r="B8" i="30"/>
  <c r="B7" i="30"/>
  <c r="B6" i="30"/>
  <c r="B5" i="30"/>
  <c r="B4" i="30"/>
  <c r="B3" i="30"/>
  <c r="B2" i="30"/>
  <c r="B14" i="18"/>
  <c r="B13" i="18"/>
  <c r="B12" i="18"/>
  <c r="B11" i="18"/>
  <c r="B10" i="18"/>
  <c r="B9" i="18"/>
  <c r="B8" i="18"/>
  <c r="B7" i="18"/>
  <c r="B6" i="18"/>
  <c r="B5" i="18"/>
  <c r="B4" i="18"/>
  <c r="B3" i="18"/>
  <c r="B2" i="18"/>
  <c r="B14" i="42"/>
  <c r="B13" i="42"/>
  <c r="B12" i="42"/>
  <c r="B11" i="42"/>
  <c r="B10" i="42"/>
  <c r="B9" i="42"/>
  <c r="B8" i="42"/>
  <c r="B7" i="42"/>
  <c r="B6" i="42"/>
  <c r="B5" i="42"/>
  <c r="B4" i="42"/>
  <c r="B3" i="42"/>
  <c r="B2" i="42"/>
  <c r="B14" i="46"/>
  <c r="B13" i="46"/>
  <c r="B12" i="46"/>
  <c r="B11" i="46"/>
  <c r="B10" i="46"/>
  <c r="B9" i="46"/>
  <c r="B8" i="46"/>
  <c r="B7" i="46"/>
  <c r="B6" i="46"/>
  <c r="B5" i="46"/>
  <c r="B4" i="46"/>
  <c r="B3" i="46"/>
  <c r="B2" i="46"/>
  <c r="B14" i="50"/>
  <c r="B13" i="50"/>
  <c r="B12" i="50"/>
  <c r="B11" i="50"/>
  <c r="B10" i="50"/>
  <c r="B9" i="50"/>
  <c r="B8" i="50"/>
  <c r="B7" i="50"/>
  <c r="B6" i="50"/>
  <c r="B5" i="50"/>
  <c r="B4" i="50"/>
  <c r="B3" i="50"/>
  <c r="B2" i="50"/>
  <c r="B14" i="27"/>
  <c r="B13" i="27"/>
  <c r="B12" i="27"/>
  <c r="B11" i="27"/>
  <c r="B10" i="27"/>
  <c r="B9" i="27"/>
  <c r="B8" i="27"/>
  <c r="B7" i="27"/>
  <c r="B6" i="27"/>
  <c r="B5" i="27"/>
  <c r="B4" i="27"/>
  <c r="B3" i="27"/>
  <c r="B2" i="27"/>
  <c r="B14" i="26"/>
  <c r="B13" i="26"/>
  <c r="B12" i="26"/>
  <c r="B11" i="26"/>
  <c r="B10" i="26"/>
  <c r="B9" i="26"/>
  <c r="B8" i="26"/>
  <c r="B7" i="26"/>
  <c r="B6" i="26"/>
  <c r="B5" i="26"/>
  <c r="B4" i="26"/>
  <c r="B3" i="26"/>
  <c r="B2" i="26"/>
  <c r="B14" i="25"/>
  <c r="B13" i="25"/>
  <c r="B12" i="25"/>
  <c r="B11" i="25"/>
  <c r="B10" i="25"/>
  <c r="B9" i="25"/>
  <c r="B8" i="25"/>
  <c r="B7" i="25"/>
  <c r="B6" i="25"/>
  <c r="B5" i="25"/>
  <c r="B4" i="25"/>
  <c r="B3" i="25"/>
  <c r="B2" i="25"/>
  <c r="B14" i="9"/>
  <c r="B13" i="9"/>
  <c r="B12" i="9"/>
  <c r="B11" i="9"/>
  <c r="B10" i="9"/>
  <c r="B9" i="9"/>
  <c r="B8" i="9"/>
  <c r="B7" i="9"/>
  <c r="B6" i="9"/>
  <c r="B5" i="9"/>
  <c r="B4" i="9"/>
  <c r="B3" i="9"/>
  <c r="B2" i="9"/>
  <c r="B14" i="41"/>
  <c r="B13" i="41"/>
  <c r="B12" i="41"/>
  <c r="B11" i="41"/>
  <c r="B10" i="41"/>
  <c r="B9" i="41"/>
  <c r="B8" i="41"/>
  <c r="B7" i="41"/>
  <c r="B6" i="41"/>
  <c r="B5" i="41"/>
  <c r="B4" i="41"/>
  <c r="B3" i="41"/>
  <c r="B2" i="41"/>
  <c r="B14" i="45"/>
  <c r="B13" i="45"/>
  <c r="B12" i="45"/>
  <c r="B11" i="45"/>
  <c r="B10" i="45"/>
  <c r="B9" i="45"/>
  <c r="B8" i="45"/>
  <c r="B7" i="45"/>
  <c r="B6" i="45"/>
  <c r="B5" i="45"/>
  <c r="B4" i="45"/>
  <c r="B3" i="45"/>
  <c r="B2" i="45"/>
  <c r="B14" i="49"/>
  <c r="B13" i="49"/>
  <c r="B12" i="49"/>
  <c r="B11" i="49"/>
  <c r="B10" i="49"/>
  <c r="B9" i="49"/>
  <c r="B8" i="49"/>
  <c r="B7" i="49"/>
  <c r="B6" i="49"/>
  <c r="B5" i="49"/>
  <c r="B4" i="49"/>
  <c r="B3" i="49"/>
  <c r="B2" i="49"/>
  <c r="B14" i="21"/>
  <c r="B13" i="21"/>
  <c r="B12" i="21"/>
  <c r="B11" i="21"/>
  <c r="B10" i="21"/>
  <c r="B9" i="21"/>
  <c r="B8" i="21"/>
  <c r="B7" i="21"/>
  <c r="B6" i="21"/>
  <c r="B5" i="21"/>
  <c r="B4" i="21"/>
  <c r="B3" i="21"/>
  <c r="B2" i="21"/>
  <c r="B14" i="22"/>
  <c r="B13" i="22"/>
  <c r="B12" i="22"/>
  <c r="B11" i="22"/>
  <c r="B10" i="22"/>
  <c r="B9" i="22"/>
  <c r="B8" i="22"/>
  <c r="B7" i="22"/>
  <c r="B6" i="22"/>
  <c r="B5" i="22"/>
  <c r="B4" i="22"/>
  <c r="B3" i="22"/>
  <c r="B2" i="22"/>
  <c r="B14" i="20"/>
  <c r="B13" i="20"/>
  <c r="B12" i="20"/>
  <c r="B11" i="20"/>
  <c r="B10" i="20"/>
  <c r="B9" i="20"/>
  <c r="B8" i="20"/>
  <c r="B7" i="20"/>
  <c r="B6" i="20"/>
  <c r="B5" i="20"/>
  <c r="B4" i="20"/>
  <c r="B3" i="20"/>
  <c r="B2" i="20"/>
  <c r="B14" i="17"/>
  <c r="B13" i="17"/>
  <c r="B12" i="17"/>
  <c r="B11" i="17"/>
  <c r="B10" i="17"/>
  <c r="B9" i="17"/>
  <c r="B8" i="17"/>
  <c r="B7" i="17"/>
  <c r="B6" i="17"/>
  <c r="B5" i="17"/>
  <c r="B4" i="17"/>
  <c r="B3" i="17"/>
  <c r="B2" i="17"/>
  <c r="B14" i="40"/>
  <c r="B13" i="40"/>
  <c r="B12" i="40"/>
  <c r="B11" i="40"/>
  <c r="B10" i="40"/>
  <c r="B9" i="40"/>
  <c r="B8" i="40"/>
  <c r="B7" i="40"/>
  <c r="B6" i="40"/>
  <c r="B5" i="40"/>
  <c r="B4" i="40"/>
  <c r="B3" i="40"/>
  <c r="B2" i="40"/>
  <c r="B14" i="44"/>
  <c r="B13" i="44"/>
  <c r="B12" i="44"/>
  <c r="B11" i="44"/>
  <c r="B10" i="44"/>
  <c r="B9" i="44"/>
  <c r="B8" i="44"/>
  <c r="B7" i="44"/>
  <c r="B6" i="44"/>
  <c r="B5" i="44"/>
  <c r="B4" i="44"/>
  <c r="B3" i="44"/>
  <c r="B2" i="44"/>
  <c r="B2" i="48"/>
  <c r="B14" i="48"/>
  <c r="B13" i="48"/>
  <c r="B12" i="48"/>
  <c r="B11" i="48"/>
  <c r="B10" i="48"/>
  <c r="B9" i="48"/>
  <c r="B8" i="48"/>
  <c r="B7" i="48"/>
  <c r="B6" i="48"/>
  <c r="B5" i="48"/>
  <c r="B4" i="48"/>
  <c r="B3" i="48"/>
</calcChain>
</file>

<file path=xl/sharedStrings.xml><?xml version="1.0" encoding="utf-8"?>
<sst xmlns="http://schemas.openxmlformats.org/spreadsheetml/2006/main" count="1543" uniqueCount="329">
  <si>
    <t>ID_PROJETO</t>
  </si>
  <si>
    <t>PROJETO</t>
  </si>
  <si>
    <t>DATA</t>
  </si>
  <si>
    <t>Área / Dimensão</t>
  </si>
  <si>
    <t>Impacto</t>
  </si>
  <si>
    <t>Importância</t>
  </si>
  <si>
    <t>ID_SEGMENTO</t>
  </si>
  <si>
    <t>SEGMENTO</t>
  </si>
  <si>
    <t>Visualiza01</t>
  </si>
  <si>
    <t>Visualiza02</t>
  </si>
  <si>
    <t>Visualiza03</t>
  </si>
  <si>
    <t>Visualiza04</t>
  </si>
  <si>
    <t>Visualiza05</t>
  </si>
  <si>
    <t>Visualiza06</t>
  </si>
  <si>
    <t>Visualiza07</t>
  </si>
  <si>
    <t>Visualiza08</t>
  </si>
  <si>
    <t>Visualiza09</t>
  </si>
  <si>
    <t>Visualiza10</t>
  </si>
  <si>
    <t>Visualiza11</t>
  </si>
  <si>
    <t>Visualiza12</t>
  </si>
  <si>
    <t>Visualiza13</t>
  </si>
  <si>
    <t>Visualiza14</t>
  </si>
  <si>
    <t>Visualiza15</t>
  </si>
  <si>
    <t>Visualiza16</t>
  </si>
  <si>
    <t>Visualiza17</t>
  </si>
  <si>
    <t>Visualiza18</t>
  </si>
  <si>
    <t>Visualiza19</t>
  </si>
  <si>
    <t>Visualiza20</t>
  </si>
  <si>
    <t>Visualiza21</t>
  </si>
  <si>
    <t>Visualiza22</t>
  </si>
  <si>
    <t>Visualiza23</t>
  </si>
  <si>
    <t>Visualiza24</t>
  </si>
  <si>
    <t>Visualiza25</t>
  </si>
  <si>
    <t>Visualiza26</t>
  </si>
  <si>
    <t>Visualiza27</t>
  </si>
  <si>
    <t>Visualiza28</t>
  </si>
  <si>
    <t>Visualiza29</t>
  </si>
  <si>
    <t>Visualiza30</t>
  </si>
  <si>
    <t>Visualiza31</t>
  </si>
  <si>
    <t>Visualiza32</t>
  </si>
  <si>
    <t>Visualiza33</t>
  </si>
  <si>
    <t>Visualiza34</t>
  </si>
  <si>
    <t>Visualiza35</t>
  </si>
  <si>
    <t>Visualiza36</t>
  </si>
  <si>
    <t>Visualiza37</t>
  </si>
  <si>
    <t>Visualiza38</t>
  </si>
  <si>
    <t>Visualiza39</t>
  </si>
  <si>
    <t>Visualiza40</t>
  </si>
  <si>
    <t>Visualiza41</t>
  </si>
  <si>
    <t>Visualiza42</t>
  </si>
  <si>
    <t>Visualiza43</t>
  </si>
  <si>
    <t>Visualiza44</t>
  </si>
  <si>
    <t>Visualiza45</t>
  </si>
  <si>
    <t>Visualiza46</t>
  </si>
  <si>
    <t>Visualiza47</t>
  </si>
  <si>
    <t>Visualiza48</t>
  </si>
  <si>
    <t>Visualiza49</t>
  </si>
  <si>
    <t>Visualiza50</t>
  </si>
  <si>
    <t>-</t>
  </si>
  <si>
    <t>IFC</t>
  </si>
  <si>
    <t>ID_Segmento</t>
  </si>
  <si>
    <t>Data</t>
  </si>
  <si>
    <t>Fidelidade</t>
  </si>
  <si>
    <t>Definitivamente sim</t>
  </si>
  <si>
    <t>Provavelmente sim</t>
  </si>
  <si>
    <t>Provavelmente não</t>
  </si>
  <si>
    <t>Grupo</t>
  </si>
  <si>
    <t>Satisfação geral</t>
  </si>
  <si>
    <t>Mercado</t>
  </si>
  <si>
    <t>ID_Atributo</t>
  </si>
  <si>
    <t>Atributo</t>
  </si>
  <si>
    <t>Qualidade Percebida</t>
  </si>
  <si>
    <t>Segmento</t>
  </si>
  <si>
    <t>Comparativo</t>
  </si>
  <si>
    <t>ID_Usuario</t>
  </si>
  <si>
    <t>Senha</t>
  </si>
  <si>
    <t>ISQP</t>
  </si>
  <si>
    <t>IS$P</t>
  </si>
  <si>
    <t>IIQP</t>
  </si>
  <si>
    <t>II$P</t>
  </si>
  <si>
    <t>VISUALIZA02</t>
  </si>
  <si>
    <t>VISUALIZA01</t>
  </si>
  <si>
    <t>IQP</t>
  </si>
  <si>
    <t>I$P</t>
  </si>
  <si>
    <t>Muito satisfeito</t>
  </si>
  <si>
    <t>Satisfeito</t>
  </si>
  <si>
    <t>Muito insatisfeito</t>
  </si>
  <si>
    <t>SEGMENTO_NOME</t>
  </si>
  <si>
    <t>Qtd. de respondentes</t>
  </si>
  <si>
    <t>Contratação da locação</t>
  </si>
  <si>
    <t>Entrega</t>
  </si>
  <si>
    <t>Produto</t>
  </si>
  <si>
    <t>Serviços nos tanques</t>
  </si>
  <si>
    <t>Serviços complementares</t>
  </si>
  <si>
    <t>Faturamento</t>
  </si>
  <si>
    <t>Imagem corporativa</t>
  </si>
  <si>
    <t>Condições comerciais</t>
  </si>
  <si>
    <t>Clientes Onshore</t>
  </si>
  <si>
    <t>Clientes Offshore</t>
  </si>
  <si>
    <t>Porte do cliente</t>
  </si>
  <si>
    <t>Clientes A</t>
  </si>
  <si>
    <t>Clientes B</t>
  </si>
  <si>
    <t>Clientes C</t>
  </si>
  <si>
    <t>Intertank</t>
  </si>
  <si>
    <t>Comparando a Intertank com outros players de mercado</t>
  </si>
  <si>
    <t>Propensão a recomprar</t>
  </si>
  <si>
    <t>Nem satisfeito,
nem insatisfeito</t>
  </si>
  <si>
    <t>Inatisfeito</t>
  </si>
  <si>
    <t>Muito melhor que a maioria</t>
  </si>
  <si>
    <t>Um pouco melhor que a maioria</t>
  </si>
  <si>
    <t>Igual a maioria</t>
  </si>
  <si>
    <t>Um pouco pior que a maioria</t>
  </si>
  <si>
    <t>Muito pior que a maioria</t>
  </si>
  <si>
    <t>Talvez sim,
talvez não</t>
  </si>
  <si>
    <t>Definitvamente não</t>
  </si>
  <si>
    <t>Clientes Primes</t>
  </si>
  <si>
    <t>Clientes Favoráveis</t>
  </si>
  <si>
    <t>Clientes Vulneráveis</t>
  </si>
  <si>
    <t>Clientes Insatisfeitos</t>
  </si>
  <si>
    <t>Clientes Alto Risco</t>
  </si>
  <si>
    <t>Classificacao</t>
  </si>
  <si>
    <t>Comentario</t>
  </si>
  <si>
    <t>Area_Dimensao</t>
  </si>
  <si>
    <t>Rapidez no recebimento da proposta.</t>
  </si>
  <si>
    <t>Flexibilidade de negociação de prazo de entrega e características do tanque.</t>
  </si>
  <si>
    <t>Disponibilização ou entrega dos tanques no prazo acordado.</t>
  </si>
  <si>
    <t>Produto em conformidade com o contratado / negociado.</t>
  </si>
  <si>
    <t>Rapidez no recebimento da estimativa / orçamento.</t>
  </si>
  <si>
    <t>Cumprimento do prazo de execução do serviço.</t>
  </si>
  <si>
    <t>Recebimento da fatura em tempo hábil para processar o pagamento.</t>
  </si>
  <si>
    <t>Facilidade para resolver problemas de cobrança.</t>
  </si>
  <si>
    <t>Empresa que apresenta soluções inovadoras que agregam valor ao processo e reduzem custos.</t>
  </si>
  <si>
    <t>Facilidade de contato para solicitar uma proposta de locação.</t>
  </si>
  <si>
    <t>A4B7C</t>
  </si>
  <si>
    <t>X7W3M</t>
  </si>
  <si>
    <t>Y5V7K</t>
  </si>
  <si>
    <t>Postura do vendedor: capacidade de dar assessoria, prestatividade, busca da melhor solução.</t>
  </si>
  <si>
    <t>Desempenho da operação do produto: cumpre os requisitos técnicos pré-definidos, opera com eficiência.</t>
  </si>
  <si>
    <t>Produto que atende aos requisitos de SMS: Segurança, Meio Ambiente e Saúde.</t>
  </si>
  <si>
    <t>Agilidade no recebimento dos tanques pela INTERTANK: identificação, descarregamento, registro.</t>
  </si>
  <si>
    <t>Qualidade do serviço realizado: em conformidade com o contratado.</t>
  </si>
  <si>
    <t>Agilidade na execução do transbordo, armazenagem ou filtração: recebimento e operação.</t>
  </si>
  <si>
    <t>Qualidade do serviço realizado de transbordo, armazenagem ou filtração: em conformidade com o contratado.</t>
  </si>
  <si>
    <t>Agilidade na execução do serviço de mistura de produtos químicos de acordo com a especificação do cliente.</t>
  </si>
  <si>
    <t>Qualidade do serviço de mistura de produtos químicos de acordo com a especificação do cliente.</t>
  </si>
  <si>
    <t>Rapidez no atendimento da assistência técnica.</t>
  </si>
  <si>
    <t>Eficácia na solução do problemada pela assistência técnica.</t>
  </si>
  <si>
    <t>Postura do pessoal que dá assistência técnica: prestativo, educado, dá informações corretas.</t>
  </si>
  <si>
    <t>Agilidade nas consultas e solicitações do cliente (pós venda).</t>
  </si>
  <si>
    <t>Exatidão da fatura: dados e valores corretos.</t>
  </si>
  <si>
    <t>Empresa confiável e comprometida com o cliente: produtos e posicionamentos.</t>
  </si>
  <si>
    <t>Preço (do aluguel de tanques) compatível com o mercado de tanques metálicos.</t>
  </si>
  <si>
    <t>Preço  (do aluguel de tanques) compatível com o mercado de tanques em geral: de qualquer material.</t>
  </si>
  <si>
    <t>Preço (do aluguel de tanques) compatível com a qualidade dos produtos e serviços oferecidos.</t>
  </si>
  <si>
    <t>Custo versus benefício do serviço de transbordo, armazenagem ou filtração.</t>
  </si>
  <si>
    <t>Custo versus benefício do serviço de mistura de produtos químicos.</t>
  </si>
  <si>
    <t>Personalidade corporativa</t>
  </si>
  <si>
    <t>Pós-venda</t>
  </si>
  <si>
    <t>Pesquisa de Satisfação dos clientes da Intertank — 2024</t>
  </si>
  <si>
    <t>Tanques Onshore / Offshore</t>
  </si>
  <si>
    <t>Tanques Onshore</t>
  </si>
  <si>
    <t>Tanques Offshore</t>
  </si>
  <si>
    <t>Tanques Onshore / Offshore - Clientes A</t>
  </si>
  <si>
    <t>Tanques Onshore / Offshore - Clientes B</t>
  </si>
  <si>
    <t>Tanques Onshore / Offshore - Clientes C</t>
  </si>
  <si>
    <t>Tanques Onshore - Clientes A</t>
  </si>
  <si>
    <t>Tanques Onshore - Clientes B</t>
  </si>
  <si>
    <t>Tanques Onshore - Clientes C</t>
  </si>
  <si>
    <t>Tanques Offshore - Clientes A</t>
  </si>
  <si>
    <t>Tanques Offshore - Clientes B</t>
  </si>
  <si>
    <t>Tanques Offshore - Clientes C</t>
  </si>
  <si>
    <t>Alguma inconsistência com relação ao preço de locação.</t>
  </si>
  <si>
    <t>Se comparar com qualquer tipo de material fica até injusto, mas hoje acho que os valores dos tanques da Intertank estão compatível com a qualidade dos produtos que eles entregam.</t>
  </si>
  <si>
    <t>As pesquisa acima não se aplica para mim</t>
  </si>
  <si>
    <t>O pessoal da base de Imboassica e vale encantado tem sido muito solicito na parte de produção e higienização dos tanques, equipe operacional de parabéns.</t>
  </si>
  <si>
    <t>Atendimento muito bom, contato rápido e resposta rápida e coerente.</t>
  </si>
  <si>
    <t>Assim que é feito o alinhamento das expectativas, passado as informações do que buscamos e queremos, recebemos a proposta com muita rapidez.</t>
  </si>
  <si>
    <t>Apenas um ponto que quando solicitado uma urgência em manutenção/descontaminação que fosse mais flexível em diminuir os prazos para podermos ambos atender os clientes.</t>
  </si>
  <si>
    <t>Nem uma das informações acima se aplica para minha Pesquisa</t>
  </si>
  <si>
    <t>Boa relação comercial com garantia de um nível de serviço muito satisfatório, incluindo a qualidade do equipamento.</t>
  </si>
  <si>
    <t>O atendimento feito pela Intertank foi rápido e muito cauteloso, onde buscaram a fundo entender o que era nossa necessidade para poder oferecer o melhor tipo de contrato para nossa empresa.</t>
  </si>
  <si>
    <t>Sempre fiel aos prazos acordados.</t>
  </si>
  <si>
    <t>Tempo de retorno muito satisfatório. Atende nossas necessidades.</t>
  </si>
  <si>
    <t>São muito raras as vezes que acontece qualquer imprevisto na entrega, não consigo nem me lembrar.</t>
  </si>
  <si>
    <t>As disponibilização das unidades estão sendo liberadas de acordo com a solicitação</t>
  </si>
  <si>
    <t>Houve momentos onde a medição foi enviada após o dia acordado, porem não esse atraso não é recorrente.</t>
  </si>
  <si>
    <t>Há necessidade de conferência interna dos dados, pois já ocorreu em um passado distante erros na emissão dos dados e valores.</t>
  </si>
  <si>
    <t>Aconteceram alguns algumas falhas nos relatórios apresentados para pagamento.</t>
  </si>
  <si>
    <t>Ainda vemos alguns GAPs no envio das notas fiscais de cobranças e conferencia para avançarmos</t>
  </si>
  <si>
    <t>Frequentemente solicitamos celeridade a este processo afim de evitar atrasos.</t>
  </si>
  <si>
    <t>Agilidade nos faturamento de retornos ótimos.</t>
  </si>
  <si>
    <t>Já houve casos onde a fatura não batia com nossos dados internos, nesses casos apenas precisamos entrar em contato com o pessoal competente para ajuste. Não é algo que ocorre com frequência, são mais casos isolados, mas acredito que são coisas que não deveriam ocorrer nunca.</t>
  </si>
  <si>
    <t>Em 2024 foi necessário muitos ajustes principalmente que envolviam a parte fiscal. Pouca flexibilidade, demora em retornos de nota, informações erradas nas notas.</t>
  </si>
  <si>
    <t>É sempre muito bom trabalhar com a Intertank, principalmente quando temos novos desafios, pois a postura de colaboração e agilidade deles nos ajudam a superar as barreiras de novos projetos</t>
  </si>
  <si>
    <t>Há necessidade de maior organização de pessoas para atendimento de manutenção e problemas que surgem no decorrer do uso.</t>
  </si>
  <si>
    <t>A equipe de assistência pós venda é muito competente para auxiliar nas dúvidas e problemas que surgem, sempre dispostos a ajudar e com resoluções praticamente imediatas.</t>
  </si>
  <si>
    <t>Retorno rápido e eficiente. Equipe bem qualificada.</t>
  </si>
  <si>
    <t>A equipe da Intertank é muito prestativa e ágil nas comunicações e resoluções de problemas e dúvidas que surgem.</t>
  </si>
  <si>
    <t>Eficientes: serviços realizados no prazo.</t>
  </si>
  <si>
    <t>Assim como citado anteriormente, em casos de alta demanda a rapidez no atendimento não existe. Assim como sugerido anteriormente, há necessidade de maior quantidade de funcionários para atender em aumento de demanda.</t>
  </si>
  <si>
    <t>Os produtos que usamos são de qualidade, eficientes e confiáveis.</t>
  </si>
  <si>
    <t>Como foi efetuado uma conversa profunda sobre as nossas necessidades, os produtos contratados cumprem exatamente o que procurávamos</t>
  </si>
  <si>
    <t>Os erros cometidos a respeito de dados foram resolvidos e não tornaram a acontecer, isso se torna um diferencial, pois mostra que a empresa se preocupa em resolver os problemas que apontamos.</t>
  </si>
  <si>
    <t>Acredito que toda empresa sempre tem algo a ser melhorado, mas no caso da Intertank é algo mais interno, já que o que transparecem para nós é uma infraestrutura e organização incrível.</t>
  </si>
  <si>
    <t>O serviço operacional da Intertank é muito bom, a equipe, na maioria das vezes, consegue nos atender e nos auxiliar de forma rápida, ágil e eficiente. O serviço é um diferencial na nossa operação diária.</t>
  </si>
  <si>
    <t>Estão muito além dos serviços prestados pelos concorrentes, vale ressaltar que a equipe/colaboradores da Intertank, é muito bem capacitada e proativa, principalmente a Equipe técnica/Gerencial, muito superior à concorrência.</t>
  </si>
  <si>
    <t>Ótimo relacionamento.</t>
  </si>
  <si>
    <t>A Intertank é uma empresa muito boa de se trabalhar, só sinto falta de uma maior organização de pessoas para demandas maiores, caso haja essa resolução, será nota 10.</t>
  </si>
  <si>
    <t>Ao longo de 2024 a Intertank apresentou melhorias satisfatórias na entrega dos serviços complementares.</t>
  </si>
  <si>
    <t>Hoje não há tantas opções para que a comparação de custo benefício seja comparada, mas é algo que tem nos trazido mais benefícios que malefícios.</t>
  </si>
  <si>
    <t>Os serviços sempre são realizados no prazo.</t>
  </si>
  <si>
    <t>O Benefício de utilizar esses serviços é que há uma otimização de tempo.</t>
  </si>
  <si>
    <t>Acredito que é possível melhorar a velocidade de limpeza, manutenção e revalidação dos certificados dos tanques. Além disso, é recorrente que os tanques sejam entregues com a pintura incorreta do color code.</t>
  </si>
  <si>
    <t>O recebimento da estimativa e orçamento varia de acordo com a demanda deles, mas nunca mais de 72h para recebimento</t>
  </si>
  <si>
    <t>Depois de um período com o produto temos que mandar para manutenção periódica, mas sempre é realizado de maneira rápida e eficaz, respeitando os prazos combinados.</t>
  </si>
  <si>
    <t>Ótimo serviço tanto em termos de prazo quanto qualidade.</t>
  </si>
  <si>
    <t>Pontos em relação ao descarregamento melhorou muito nem temos mais ocorrências da transportadora por tempo de espera.</t>
  </si>
  <si>
    <t>Existem datas específicas onde o recebimento do orçamento tem uma demora na resposta, já nos foi informado que ocorre quando a demanda é grande, mas como são produtos que necessitamos com urgência, o ideal seria ter maior número de funcionários disponíveis em datas e momentos que eles sabem que a demanda é maior.</t>
  </si>
  <si>
    <t>As Condições comerciais não são boas, as condições comerciais do concorrente são muito melhores (Preços e Pagamento)</t>
  </si>
  <si>
    <t>Essa informações é mais voltada ao time de compras.</t>
  </si>
  <si>
    <t>Comparado aos tanques em geral o valor da Intertank é um pouco acima do mercado, mas nada muito alarmante.</t>
  </si>
  <si>
    <t>Existem tanques de materiais mais baratos em comparação a Intertank, mas em termos de qualidade, a Intertank acaba sendo superior.</t>
  </si>
  <si>
    <t>Preço alinhados com os concorrentes, porém poderia ter benefícios os clientes mais antigos.</t>
  </si>
  <si>
    <t>Pouco flexibilidade de negociação, processo engessados</t>
  </si>
  <si>
    <t>Existem empresas onde o tanque possui outro tipo de material, baixando de maneira notável o custo, comparada a essas empresas a Intertank não acaba sendo tão compatível.</t>
  </si>
  <si>
    <t>A Intertank acompanha o mercado de tanques, mas ganha na qualidade de atendimento e de material.</t>
  </si>
  <si>
    <t>Alguns momentos necessita de melhor alinhamentos na entrega dos tanques</t>
  </si>
  <si>
    <t>A parte de contratação é feita de forma fácil, com o atendimento cuidadoso e humanizado. Uma equipe que demonstra interesse em saber o que o seu cliente necessita, para assim conseguir entregar o melhor tipo de produto.</t>
  </si>
  <si>
    <t>Gostaria de deixar registrado que a área de vendas está de parabéns, o vendedora foi muito atencioso, prestativo, se dispôs a auxiliar em caso de dúvidas posteriores, além de entregar com muita rapidez a proposta de contrato.</t>
  </si>
  <si>
    <t>Toda a parte de comunicação com a Intertank é bem fácil, os funcionários são prestativos e atenciosos</t>
  </si>
  <si>
    <t>Atendimento sempre dentro do esperado.</t>
  </si>
  <si>
    <t>Foi muito tranquila toda a parte de contratação dos tanques da Intertank.</t>
  </si>
  <si>
    <t>Estou bem satisfeito com o atendimento da empresa prestadora de serviço.</t>
  </si>
  <si>
    <t>Apresentamos o que necessitávamos ao vendedor, onde ele nos passou as opções mais pertinentes ao que apresentamos, assim seguindo de forma rápida e tranquila.</t>
  </si>
  <si>
    <t>Podem melhorar na negociação, considerando o tamanho do negócio que temos com a Intertank.</t>
  </si>
  <si>
    <t>A Facilidade de contato, Postura do vendedor e flexibilidade são nota 10, a proposta teve uma pequena demora, nada alarmante, mas comparado a outras propostas realizadas, poderia sem mais ágil.</t>
  </si>
  <si>
    <t>O atendimento que recebi da última vez foi um pouco ríspido, dando a impressão que queria que terminasse logo a comunicação para seguir para algo mais importante.</t>
  </si>
  <si>
    <t>Não me recordo de ter tido qualquer dificuldade ou problema no momento da negociação.</t>
  </si>
  <si>
    <t>Empresa comprometida em atendimento, nos fornecendo uma experiência boa ao contata-los para negociação de contratação.</t>
  </si>
  <si>
    <t>O atendimento no processo de contratação ocorreu de maneira fácil, onde vendedor que nos auxiliou e prestou todo o atendimento de maneira educada, levando em consideração nossas necessidades e nos auxiliando com o melhor tanque.</t>
  </si>
  <si>
    <t>O atendimento que recebi foi um pouco ríspido, optei até por trocar o atendente, onde assim consegui ter um atendimento mais responsável, que levou em conta todas as minhas pré definições e designou o melhor tipo de produto para minha solução.</t>
  </si>
  <si>
    <t>O atendimento é diferenciado, há uma assessoria e prestatividade do atendimento para que as nossas expectativas sejam atendidas. A flexibilidade é um ponto que não temos de forma excelente, pois o contrato é efetuado de uma maneira que praticamente não podemos opinar, mas que dá benefícios para ambos os lados.</t>
  </si>
  <si>
    <t>Excelente equipe de vendas, muito bons.</t>
  </si>
  <si>
    <t>Alguns momentos houve atrasos em relação ao prometido.</t>
  </si>
  <si>
    <t>Entrega sempre dentro do prazo.</t>
  </si>
  <si>
    <t>Sempre mediano, nunca teve algum diferencial.</t>
  </si>
  <si>
    <t>Após o acerto do contrato e a definição do melhor tipo para ser adquirido, a recepção dos tanques foi efetuada sem qualquer tipo de problemas.</t>
  </si>
  <si>
    <t>Entrega eficiente, no prazo.</t>
  </si>
  <si>
    <t>Sempre recebemos o tanque dentro do prazo necessitado.</t>
  </si>
  <si>
    <t>Os prazos de entrega dos produtos contratados foram dentro do acordado.</t>
  </si>
  <si>
    <t>Sempre recebemos os tanques dentro do prazo que nos foi passado.</t>
  </si>
  <si>
    <t>Os prazos combinados são sempre cumpridos de maneira eficiente.</t>
  </si>
  <si>
    <t>Uma empresa exemplar em seguir prazos de entregas de relatórios e faturas, sempre muito pontual, o que nos ajuda muito a manter a organização em nossa empresa.</t>
  </si>
  <si>
    <t>Não sou dessa área, mas acredito que não tenhamos qualquer tipo de problemas, já que nunca foi uma pauta levantada pela nossa equipe.</t>
  </si>
  <si>
    <t>Todos os dados são entregues dentro do prazo recomendado pela legislação, assim, conseguimos manter a organização dentro do nosso financeiro também.</t>
  </si>
  <si>
    <t>A flexibilidade de negociação é muito boa.</t>
  </si>
  <si>
    <t>Acredito que nunca houve a necessidade de resolução de problemas se tratando da área de cobrança.</t>
  </si>
  <si>
    <t>Pode melhorar e dar outras opções, conforme necessidade do Cliente.</t>
  </si>
  <si>
    <t>Em algumas vezes, ocorreu o atraso na entrega da fatura, mas após a sinalização não voltou a acontecer.</t>
  </si>
  <si>
    <t>Apenas uma vez ocorreu uma falha de valores, mas que foi resolvido de maneira rápida e eficaz. O erro foi ocasionado por uma troca na ordem dos números, mas ao ser comunicado, o ajuste foi feito quase que imediatamente.</t>
  </si>
  <si>
    <t>Apresenta inovações.</t>
  </si>
  <si>
    <t>Concordo que as duas frases refletem bem o que a Intertank passa para nós.</t>
  </si>
  <si>
    <t>Uma das coisas que mais me admira na Intertank, é a habilidade de inovar em seus produtos, trazendo sempre novidades úteis para nós como clientes.</t>
  </si>
  <si>
    <t>Atendem as nossa expectativas como um bom fornecedor. Agregam valor.</t>
  </si>
  <si>
    <t>Ainda não tivemos soluções que pudessem reduzir nossos custos de locação de CTs diretamente.</t>
  </si>
  <si>
    <t>Sem observações relevantes, as necessidade de minha parte, não houve problema ou dificuldades em sanar qualquer issue</t>
  </si>
  <si>
    <t>Além das opções apresentadas eu acrescentaria a característica "Humana", pois é isso que transparece, humanidade e tato ao lidar com seus clientes.</t>
  </si>
  <si>
    <t>De todas as definições apresentadas, eu diria que inovadora é a palavra ideal para definir a Intertank como empresa.</t>
  </si>
  <si>
    <t>Gosto de trabalhar com o time Intertank. Tem boa acessibilidade.</t>
  </si>
  <si>
    <t>Poderia ser mais organizada nas questões de prazos de serviços, dando de forma realista os prazos para término da execução dos serviços nos tanques.</t>
  </si>
  <si>
    <t>A Simpatia só não é o máximo pois acredito que a simpatia dos atendimentos contam muito, e nisso precisa ter melhora.</t>
  </si>
  <si>
    <t>Excelente parceira.</t>
  </si>
  <si>
    <t>Pode ser melhorado na agilidade.</t>
  </si>
  <si>
    <t>Tanto a equipe de contratação, quanto a equipe de assessoria são excelentes em seus atendimentos e assessoria prestada.</t>
  </si>
  <si>
    <t>O pós venda é de fácil contato, qualquer pessoa da nossa equipe consegue contato com a equipe da Intertank de forma rápida. Além da rapidez, a agilidade na resolução dos nossos problemas é louvável.</t>
  </si>
  <si>
    <t>Equipe muito bem preparada para nos dar o suporte necessário para qualquer tipo de ocorrência</t>
  </si>
  <si>
    <t>Atendimento bom em termos de qualidade e prazos.</t>
  </si>
  <si>
    <t>Muito eficientes e dispostos a nos ajudar a resolver qualquer problema que venha a surgir.</t>
  </si>
  <si>
    <t>Estou satisfeito com os serviços prestados.</t>
  </si>
  <si>
    <t>Nossa equipe tem fácil acesso de comunicação com a equipe da Intertank quando há necessidade.</t>
  </si>
  <si>
    <t>Time nota 10!</t>
  </si>
  <si>
    <t>O atendimento da assistência técnica é bem rápido e ágil, o que gosto é que a equipe está sempre disposta a resolver nossos problemas da maneira mais rápida possível.</t>
  </si>
  <si>
    <t>No dia que precisei, houve uma demora grande para que eu conseguisse falar com a assistência técnica, mas nada muito alarmante. Porém, após concluir o atendimento a resolução foi rápida e eficaz.</t>
  </si>
  <si>
    <t>O atendimento realizado através da equipe pós venda é muito bom, a educação com que somos atendidos, prestativos, fornecem as informações que buscamos com exatidão e mesmo quando possuem dúvidas sobre algo, procuram saber com outros profissionais e nos passar com muita rapidez.</t>
  </si>
  <si>
    <t>Atendimento rápido, eficaz e de muita educação.</t>
  </si>
  <si>
    <t>A comunicação com a equipe de Assistência técnica é muito clara, as informações que nos são passadas são sempre coerentes e funcionais.</t>
  </si>
  <si>
    <t>Quando se trata de atendimento, temos que considerar que o erro não é totalmente da empresa, mas sim do funcionário que não está apto para atender o seu público. Já tive experiências de atendimentos péssimos, mas assim como já citei anteriormente, opto pela troca de atendente, para que não tenha dor de cabeça nem para mim e nem para a empresa</t>
  </si>
  <si>
    <t>Ao contrário de muitas empresas, o pós venda da Intertank é referência, pois sempre são solícitos e educados com todas as questões abordadas</t>
  </si>
  <si>
    <t>Apresentado problemas no engate rápido, diferente vários, não tinha o mesmo padrão.</t>
  </si>
  <si>
    <t>A gama de produtos além de grande, é de excelente qualidade e segurança.</t>
  </si>
  <si>
    <t>Tudo o que tratamos no fechamento do contrato foi cumprido no produto que recebemos.</t>
  </si>
  <si>
    <t>São produtor de muita qualidade, feitos para auxiliar de maneira eficaz nosso trabalho.</t>
  </si>
  <si>
    <t>Produto de boa qualidade.</t>
  </si>
  <si>
    <t>Os produtos adquiridos são de ótima qualidade e cumprem todos os requisitos que buscamos.</t>
  </si>
  <si>
    <t>Os equipamentos atendem todos os requisitos acordados.</t>
  </si>
  <si>
    <t>Os produtos sempre em conformidade com o que contratamos. Vemos que a equipe tem muito cuidado em entregar tudo dentro do solicitado.</t>
  </si>
  <si>
    <t>Na grande maioria das vezes o produto vem dentro do contratado. São raras as vezes que ocorre qualquer tipo de erro, mas normalmente é avaria no taque e não entrega de produto errado.</t>
  </si>
  <si>
    <t>Já aconteceu uma vez ou outra do tanque vir com alguma avaria, mas assim que relatado foi feito a retirada e entrega de um novo.</t>
  </si>
  <si>
    <t>Os produtos sempre foram entregues dentro do solicitado, operando com eficiência.</t>
  </si>
  <si>
    <t>O produto sempre é entregue em conformidade com o que é solicitado no momento da contratação, sendo operado com eficiência.</t>
  </si>
  <si>
    <t>Os produtos que escolhemos chegam na conformidade do contratado.</t>
  </si>
  <si>
    <t>Tudo dependerá das condições comerciais que atualmente estão abaixo do concorrente. Porém é uma empresa boa de se trabalhar, bons profissionais, representante comercial atencioso e prestativo.</t>
  </si>
  <si>
    <t>A Intertank tem sido uma empresa muito parceira, organizada e humana, acredito que mesmo que não dependesse apenas de mim, seguiríamos com ela.</t>
  </si>
  <si>
    <t>Temos nos identificado de maneira agradável com o trabalho da Intertank, o que nos faz querer permanecer com eles pelos próximos anos.</t>
  </si>
  <si>
    <t>A Intertank tem sido uma empresa resiliente, que não tem medo de se reinventar, por isso cresce e inova com muita facilidade.</t>
  </si>
  <si>
    <t>Antes de adquirirmos os produtos da Intertank foi efetuado toda uma pesquisa de mercado para sabermos se esta era nossa melhor opção, avaliando custo, qualidade e segurança, o que nos levou a seguir com a efetivação do contrato, pois era o que buscávamos em todos os termos citados.</t>
  </si>
  <si>
    <t>Uma empresa que está conosco há muitos anos, referência no mercado, que só agrega valor e nos auxilia no nosso crescimento.</t>
  </si>
  <si>
    <t>Gosto de trabalhar com o time Intertank. Um fornecedor exemplar.</t>
  </si>
  <si>
    <t>Melhorando a estimativa dos prazos, logo se torna um empresa nota 10. No mais, as equipes de venda, serviços, assistência, são muito prestativas.</t>
  </si>
  <si>
    <t>Os pontos negativos relatados foram momentos pontuais que não voltaram a acontecer, mas que é ideal pontuar para que sempre haja a melhora entre nosso relacionamento como empresas.</t>
  </si>
  <si>
    <t>De modo geral, a Intertank é uma empresa referência no que faz, nos fornecendo produtos e soluções de qualidade para otimização da nossa empresa.</t>
  </si>
  <si>
    <t>O atendimento realizado pela equipe da Intertank é um dos seus maiores diferenciais em comparação com as outras empresas. Além do atendimento, a qualidade dos tanques e da assessoria prestada pela empresa, faz com que a nossa empresa permaneça com eles.</t>
  </si>
  <si>
    <t>É reconhecido que a Intertank é referencia no setor, trazendo inovação e atendimento personalizado para nós.</t>
  </si>
  <si>
    <t>Se houver um treinamento melhor para o atendimento, a Intertank pode passar de 8 para 10 muito rápido.</t>
  </si>
  <si>
    <t>Hoje estou satisfeito com os serviços prestados pela Intertank, onde eles trazem suporte em todos os passos da comunicação.</t>
  </si>
  <si>
    <t>Os orçamentos e execução tendem a demorar um pouco, já nos foi passado que o prazo vária de acordo com a demanda e tipo de serviço a ser realizado.</t>
  </si>
  <si>
    <t>As informações sobre qualquer tipo de manutenção necessária são seguidas a risca, respeitando prazos e pedidos. O que varia é o tempo para cada tipo de serviço necessário, mas o prazo que nos é passado é respeitado e cumprido.</t>
  </si>
  <si>
    <t>Serviços sempre bem executados.</t>
  </si>
  <si>
    <t>Uma das coisas que mais merece elogio na Intertank é a transparência e sinceridade em qualquer tipo de orçamento solicitado, os prazos são sempre cumpridos e os dados apresentados são sempre coerentes.</t>
  </si>
  <si>
    <t>Estou satisfeito com os serviços prestado.</t>
  </si>
  <si>
    <t>Todas as partes que envolve a equipe são de excelência, serviços realizados no prazo determinado, qualidade dos serviços dentro do que foi contratado.</t>
  </si>
  <si>
    <t>Poderia ser mais rápido o retorno dos CTs.</t>
  </si>
  <si>
    <t>Percebo que o prazo para execução de serviços são extensos demais, sendo que muitas vezes o serviço fica pronto antes, acredito que uma estimativa mais assertiva nos auxilia melhor na organização interna.</t>
  </si>
  <si>
    <t>O orçamento varia de acordo com o serviço que precisamos, Alguns recebemos rápido, outros mais demorados, mas assim que recebemos o orçamento, o prazo estipulado é respeitado.</t>
  </si>
  <si>
    <t>Nunca tivemos atraso na entrega, na retirada ou até mesmo na execução dos serviços necessários.</t>
  </si>
  <si>
    <t>O tempo de execução do serviço é variável de acordo como serviço executado, mas a partir do momento que eles nos fornecem um prazo de execução, ele é respeitado, muitas vezes até sendo finalizado antes do prazo, mas nunca depois.</t>
  </si>
  <si>
    <t>Os Serviços tem que ser realizados de maneira periódica, somente se ocorrer uma manutenção de emergência que isso fugiria do padrão. Mas os serviços são feitos de maneira ágil e com muita qualidade.</t>
  </si>
  <si>
    <t>Assim como ocorreu no momento da negociação, dependendo do atendente que está realizando o orçamento, existe uma demora para o recebimento da proposta.</t>
  </si>
  <si>
    <t>O Atendimento e qualidade dos serviços estão sempre em conformidade com o prazo acordado.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</si>
</sst>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/m/yyyy"/>
    <numFmt numFmtId="165" formatCode="0.0%"/>
    <numFmt numFmtId="166" formatCode="#0.0%"/>
    <numFmt numFmtId="167" formatCode="0.0"/>
  </numFmts>
  <fonts count="37" x14ac:knownFonts="1">
    <font>
      <sz val="11"/>
      <color rgb="FF000000"/>
      <name val="Calibri"/>
      <family val="2"/>
      <charset val="1"/>
    </font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1"/>
      <color rgb="FF000000"/>
      <name val="Trebuchet MS"/>
      <family val="2"/>
      <charset val="1"/>
    </font>
    <font>
      <sz val="11"/>
      <color rgb="FF1795B0"/>
      <name val="Trebuchet MS"/>
      <family val="2"/>
      <charset val="1"/>
    </font>
    <font>
      <sz val="10"/>
      <color rgb="FF1795B0"/>
      <name val="Trebuchet MS"/>
      <family val="2"/>
      <charset val="1"/>
    </font>
    <font>
      <b/>
      <sz val="11"/>
      <color rgb="FF1795B0"/>
      <name val="Trebuchet MS"/>
      <family val="2"/>
      <charset val="1"/>
    </font>
    <font>
      <b/>
      <sz val="10"/>
      <color rgb="FF1795B0"/>
      <name val="Trebuchet MS"/>
      <family val="2"/>
      <charset val="1"/>
    </font>
    <font>
      <sz val="10"/>
      <color rgb="FF000000"/>
      <name val="Trebuchet MS"/>
      <family val="2"/>
      <charset val="1"/>
    </font>
    <font>
      <b/>
      <sz val="11"/>
      <color rgb="FF000000"/>
      <name val="Trebuchet MS"/>
      <family val="2"/>
      <charset val="1"/>
    </font>
    <font>
      <sz val="11"/>
      <color rgb="FF1795B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1795B0"/>
      <name val="Trebuchet MS"/>
      <family val="2"/>
    </font>
    <font>
      <sz val="10"/>
      <name val="Arial"/>
      <family val="2"/>
    </font>
    <font>
      <b/>
      <sz val="10"/>
      <color rgb="FF1795B0"/>
      <name val="Trebuchet MS"/>
      <family val="2"/>
    </font>
    <font>
      <sz val="11"/>
      <color rgb="FF1795B0"/>
      <name val="Trebuchet MS"/>
      <family val="2"/>
    </font>
    <font>
      <b/>
      <sz val="11"/>
      <color rgb="FF1795B0"/>
      <name val="Trebuchet MS"/>
      <family val="2"/>
    </font>
    <font>
      <sz val="10"/>
      <color rgb="FF1795B0"/>
      <name val="Trebuchet MS"/>
      <family val="2"/>
    </font>
    <font>
      <sz val="11"/>
      <color theme="1"/>
      <name val="Calibri"/>
      <family val="2"/>
      <scheme val="minor"/>
    </font>
    <font>
      <b/>
      <sz val="12"/>
      <color theme="0"/>
      <name val="Trebuchet MS"/>
      <family val="2"/>
      <charset val="1"/>
    </font>
    <font>
      <i/>
      <sz val="11"/>
      <color rgb="FF7F7F7F"/>
      <name val="Calibri"/>
      <family val="2"/>
      <scheme val="minor"/>
    </font>
    <font>
      <sz val="10"/>
      <color rgb="FF008080"/>
      <name val="Trebuchet MS"/>
      <family val="2"/>
    </font>
    <font>
      <b/>
      <sz val="13"/>
      <color rgb="FF008080"/>
      <name val="Trebuchet MS"/>
      <family val="2"/>
    </font>
    <font>
      <b/>
      <sz val="11"/>
      <color rgb="FF000000"/>
      <name val="Calibri"/>
      <family val="2"/>
      <charset val="1"/>
    </font>
    <font>
      <b/>
      <sz val="10"/>
      <color theme="0"/>
      <name val="Trebuchet MS"/>
      <family val="2"/>
    </font>
    <font>
      <b/>
      <sz val="14"/>
      <color rgb="FF1795B0"/>
      <name val="Trebuchet MS"/>
      <family val="2"/>
      <charset val="1"/>
    </font>
    <font>
      <b/>
      <sz val="13"/>
      <color rgb="FF1795B0"/>
      <name val="Trebuchet MS"/>
      <family val="2"/>
      <charset val="1"/>
    </font>
    <font>
      <b/>
      <sz val="13"/>
      <color rgb="FF000000"/>
      <name val="Calibri"/>
      <family val="2"/>
      <charset val="1"/>
    </font>
    <font>
      <b/>
      <sz val="12"/>
      <color rgb="FF1795B0"/>
      <name val="Trebuchet MS"/>
      <family val="2"/>
      <charset val="1"/>
    </font>
    <font>
      <sz val="12"/>
      <color rgb="FF1795B0"/>
      <name val="Trebuchet MS"/>
      <family val="2"/>
      <charset val="1"/>
    </font>
    <font>
      <sz val="12"/>
      <color rgb="FF000000"/>
      <name val="Calibri"/>
      <family val="2"/>
      <charset val="1"/>
    </font>
    <font>
      <b/>
      <sz val="10"/>
      <color rgb="FF009999"/>
      <name val="Trebuchet MS"/>
      <family val="2"/>
    </font>
    <font>
      <b/>
      <sz val="12"/>
      <color theme="0"/>
      <name val="Trebuchet MS"/>
      <family val="2"/>
    </font>
    <font>
      <b/>
      <sz val="12"/>
      <color rgb="FF009999"/>
      <name val="Trebuchet MS"/>
      <family val="2"/>
    </font>
    <font>
      <sz val="12"/>
      <color rgb="FF009999"/>
      <name val="Trebuchet MS"/>
      <family val="2"/>
    </font>
    <font>
      <sz val="10"/>
      <color rgb="FF009999"/>
      <name val="Trebuchet MS"/>
      <family val="2"/>
    </font>
    <font>
      <sz val="12"/>
      <color rgb="FF1795B0"/>
      <name val="Trebuchet MS"/>
      <family val="2"/>
    </font>
  </fonts>
  <fills count="47">
    <fill>
      <patternFill patternType="none"/>
    </fill>
    <fill>
      <patternFill patternType="gray125"/>
    </fill>
    <fill>
      <patternFill patternType="solid">
        <fgColor rgb="FFDBDBDB"/>
        <bgColor rgb="FFDAE3F3"/>
      </patternFill>
    </fill>
    <fill>
      <patternFill patternType="solid">
        <fgColor rgb="FF548235"/>
        <bgColor rgb="FF339966"/>
      </patternFill>
    </fill>
    <fill>
      <patternFill patternType="solid">
        <fgColor rgb="FF92D050"/>
        <bgColor rgb="FF969696"/>
      </patternFill>
    </fill>
    <fill>
      <patternFill patternType="solid">
        <fgColor rgb="FFFFD966"/>
        <bgColor rgb="FFFFFF99"/>
      </patternFill>
    </fill>
    <fill>
      <patternFill patternType="solid">
        <fgColor rgb="FFFF7C80"/>
        <bgColor rgb="FFFF99CC"/>
      </patternFill>
    </fill>
    <fill>
      <patternFill patternType="solid">
        <fgColor rgb="FFC00000"/>
        <bgColor rgb="FF800000"/>
      </patternFill>
    </fill>
    <fill>
      <patternFill patternType="solid">
        <fgColor rgb="FFBF9000"/>
        <bgColor rgb="FFFF6600"/>
      </patternFill>
    </fill>
    <fill>
      <patternFill patternType="solid">
        <fgColor theme="5" tint="0.79998168889431442"/>
        <bgColor rgb="FFDAE3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7" tint="0.79998168889431442"/>
        <bgColor rgb="FFDAE3F3"/>
      </patternFill>
    </fill>
    <fill>
      <patternFill patternType="solid">
        <fgColor theme="4" tint="0.79998168889431442"/>
        <bgColor rgb="FFDAE3F3"/>
      </patternFill>
    </fill>
    <fill>
      <patternFill patternType="mediumGray">
        <fgColor rgb="FFDDDBDB"/>
        <bgColor rgb="FFD9D9D9"/>
      </patternFill>
    </fill>
    <fill>
      <patternFill patternType="solid">
        <fgColor rgb="FFC00000"/>
        <bgColor indexed="64"/>
      </patternFill>
    </fill>
    <fill>
      <patternFill patternType="solid">
        <fgColor rgb="FFFFD9D9"/>
        <bgColor rgb="FFDBDBDB"/>
      </patternFill>
    </fill>
    <fill>
      <patternFill patternType="solid">
        <fgColor rgb="FFFFBDBD"/>
        <bgColor rgb="FFDAE3F3"/>
      </patternFill>
    </fill>
    <fill>
      <patternFill patternType="solid">
        <fgColor rgb="FFD9D9D9"/>
        <bgColor rgb="FFD0DCE8"/>
      </patternFill>
    </fill>
    <fill>
      <patternFill patternType="solid">
        <fgColor rgb="FFD9D9D9"/>
        <bgColor rgb="FFDDDBDB"/>
      </patternFill>
    </fill>
    <fill>
      <patternFill patternType="solid">
        <fgColor theme="4" tint="0.59999389629810485"/>
        <bgColor rgb="FFDAE3F3"/>
      </patternFill>
    </fill>
    <fill>
      <patternFill patternType="solid">
        <fgColor theme="4" tint="0.79998168889431442"/>
        <bgColor rgb="FFDBDBDB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rgb="FFD3E1CC"/>
      </patternFill>
    </fill>
    <fill>
      <patternFill patternType="solid">
        <fgColor theme="4" tint="0.79998168889431442"/>
        <bgColor rgb="FFFFE699"/>
      </patternFill>
    </fill>
    <fill>
      <patternFill patternType="solid">
        <fgColor theme="7" tint="0.79998168889431442"/>
        <bgColor rgb="FFFBE5D6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1E8F8"/>
        <bgColor rgb="FFFFCC99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9" tint="0.79998168889431442"/>
        <bgColor rgb="FFFBE5D6"/>
      </patternFill>
    </fill>
    <fill>
      <patternFill patternType="solid">
        <fgColor theme="5" tint="0.79998168889431442"/>
        <bgColor rgb="FFFBE5D6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2"/>
        <bgColor rgb="FFD9D9D9"/>
      </patternFill>
    </fill>
    <fill>
      <patternFill patternType="solid">
        <fgColor theme="9" tint="0.79998168889431442"/>
        <bgColor rgb="FFD3E1CC"/>
      </patternFill>
    </fill>
    <fill>
      <patternFill patternType="solid">
        <fgColor theme="9" tint="0.79998168889431442"/>
        <bgColor rgb="FFFFCC99"/>
      </patternFill>
    </fill>
    <fill>
      <patternFill patternType="solid">
        <fgColor theme="5" tint="0.79998168889431442"/>
        <bgColor rgb="FFFFCC99"/>
      </patternFill>
    </fill>
    <fill>
      <patternFill patternType="solid">
        <fgColor theme="5" tint="0.79998168889431442"/>
        <bgColor rgb="FFD3E1CC"/>
      </patternFill>
    </fill>
    <fill>
      <patternFill patternType="solid">
        <fgColor theme="7" tint="0.79998168889431442"/>
        <bgColor rgb="FFD3E1CC"/>
      </patternFill>
    </fill>
    <fill>
      <patternFill patternType="solid">
        <fgColor theme="7" tint="0.79998168889431442"/>
        <b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14">
    <border>
      <left/>
      <right/>
      <top/>
      <bottom/>
      <diagonal/>
    </border>
    <border>
      <left style="medium">
        <color rgb="FF1795B0"/>
      </left>
      <right style="hair">
        <color rgb="FF1795B0"/>
      </right>
      <top style="medium">
        <color rgb="FF1795B0"/>
      </top>
      <bottom style="hair">
        <color rgb="FF1795B0"/>
      </bottom>
      <diagonal/>
    </border>
    <border>
      <left style="hair">
        <color rgb="FF1795B0"/>
      </left>
      <right style="medium">
        <color rgb="FF1795B0"/>
      </right>
      <top style="medium">
        <color rgb="FF1795B0"/>
      </top>
      <bottom style="hair">
        <color rgb="FF1795B0"/>
      </bottom>
      <diagonal/>
    </border>
    <border>
      <left style="medium">
        <color rgb="FF1795B0"/>
      </left>
      <right style="hair">
        <color rgb="FF1795B0"/>
      </right>
      <top style="hair">
        <color rgb="FF1795B0"/>
      </top>
      <bottom style="hair">
        <color rgb="FF1795B0"/>
      </bottom>
      <diagonal/>
    </border>
    <border>
      <left style="hair">
        <color rgb="FF1795B0"/>
      </left>
      <right style="medium">
        <color rgb="FF1795B0"/>
      </right>
      <top style="hair">
        <color rgb="FF1795B0"/>
      </top>
      <bottom style="hair">
        <color rgb="FF1795B0"/>
      </bottom>
      <diagonal/>
    </border>
    <border>
      <left style="medium">
        <color rgb="FF1795B0"/>
      </left>
      <right style="hair">
        <color rgb="FF1795B0"/>
      </right>
      <top style="hair">
        <color rgb="FF1795B0"/>
      </top>
      <bottom style="medium">
        <color rgb="FF1795B0"/>
      </bottom>
      <diagonal/>
    </border>
    <border>
      <left style="hair">
        <color rgb="FF1795B0"/>
      </left>
      <right style="medium">
        <color rgb="FF1795B0"/>
      </right>
      <top style="hair">
        <color rgb="FF1795B0"/>
      </top>
      <bottom style="medium">
        <color rgb="FF1795B0"/>
      </bottom>
      <diagonal/>
    </border>
    <border>
      <left style="medium">
        <color rgb="FF1795B0"/>
      </left>
      <right style="hair">
        <color rgb="FF1795B0"/>
      </right>
      <top style="medium">
        <color rgb="FF1795B0"/>
      </top>
      <bottom style="medium">
        <color rgb="FF1795B0"/>
      </bottom>
      <diagonal/>
    </border>
    <border>
      <left style="hair">
        <color rgb="FF1795B0"/>
      </left>
      <right style="hair">
        <color rgb="FF1795B0"/>
      </right>
      <top style="medium">
        <color rgb="FF1795B0"/>
      </top>
      <bottom style="medium">
        <color rgb="FF1795B0"/>
      </bottom>
      <diagonal/>
    </border>
    <border>
      <left style="hair">
        <color rgb="FF1795B0"/>
      </left>
      <right style="medium">
        <color rgb="FF1795B0"/>
      </right>
      <top style="medium">
        <color rgb="FF1795B0"/>
      </top>
      <bottom style="medium">
        <color rgb="FF1795B0"/>
      </bottom>
      <diagonal/>
    </border>
    <border>
      <left style="hair">
        <color rgb="FF1795B0"/>
      </left>
      <right style="hair">
        <color rgb="FF1795B0"/>
      </right>
      <top style="medium">
        <color rgb="FF1795B0"/>
      </top>
      <bottom style="hair">
        <color rgb="FF1795B0"/>
      </bottom>
      <diagonal/>
    </border>
    <border>
      <left style="hair">
        <color rgb="FF1795B0"/>
      </left>
      <right style="hair">
        <color rgb="FF1795B0"/>
      </right>
      <top style="hair">
        <color rgb="FF1795B0"/>
      </top>
      <bottom style="hair">
        <color rgb="FF1795B0"/>
      </bottom>
      <diagonal/>
    </border>
    <border>
      <left style="hair">
        <color rgb="FF1795B0"/>
      </left>
      <right style="hair">
        <color rgb="FF1795B0"/>
      </right>
      <top style="hair">
        <color rgb="FF1795B0"/>
      </top>
      <bottom style="medium">
        <color rgb="FF1795B0"/>
      </bottom>
      <diagonal/>
    </border>
    <border>
      <left style="medium">
        <color rgb="FF009999"/>
      </left>
      <right style="hair">
        <color rgb="FF009999"/>
      </right>
      <top style="medium">
        <color rgb="FF009999"/>
      </top>
      <bottom style="medium">
        <color rgb="FF009999"/>
      </bottom>
      <diagonal/>
    </border>
    <border>
      <left style="hair">
        <color rgb="FF009999"/>
      </left>
      <right style="hair">
        <color rgb="FF009999"/>
      </right>
      <top style="medium">
        <color rgb="FF009999"/>
      </top>
      <bottom style="medium">
        <color rgb="FF009999"/>
      </bottom>
      <diagonal/>
    </border>
    <border>
      <left style="hair">
        <color rgb="FF009999"/>
      </left>
      <right style="medium">
        <color rgb="FF009999"/>
      </right>
      <top style="medium">
        <color rgb="FF009999"/>
      </top>
      <bottom style="medium">
        <color rgb="FF009999"/>
      </bottom>
      <diagonal/>
    </border>
    <border>
      <left style="medium">
        <color rgb="FF1F4E79"/>
      </left>
      <right style="hair">
        <color rgb="FF1F4E79"/>
      </right>
      <top style="medium">
        <color rgb="FF1F4E79"/>
      </top>
      <bottom/>
      <diagonal/>
    </border>
    <border>
      <left style="hair">
        <color rgb="FF1F4E79"/>
      </left>
      <right style="hair">
        <color rgb="FF1F4E79"/>
      </right>
      <top style="medium">
        <color rgb="FF1F4E79"/>
      </top>
      <bottom/>
      <diagonal/>
    </border>
    <border>
      <left style="hair">
        <color rgb="FF1F4E79"/>
      </left>
      <right style="medium">
        <color rgb="FF1F4E79"/>
      </right>
      <top style="medium">
        <color rgb="FF1F4E79"/>
      </top>
      <bottom/>
      <diagonal/>
    </border>
    <border>
      <left style="hair">
        <color theme="4" tint="-0.499984740745262"/>
      </left>
      <right style="hair">
        <color theme="4" tint="-0.499984740745262"/>
      </right>
      <top style="medium">
        <color theme="4" tint="-0.499984740745262"/>
      </top>
      <bottom style="hair">
        <color theme="4" tint="-0.499984740745262"/>
      </bottom>
      <diagonal/>
    </border>
    <border>
      <left style="medium">
        <color rgb="FF2F5597"/>
      </left>
      <right style="hair">
        <color rgb="FF2F5597"/>
      </right>
      <top style="medium">
        <color rgb="FF2F5597"/>
      </top>
      <bottom style="hair">
        <color rgb="FF2F5597"/>
      </bottom>
      <diagonal/>
    </border>
    <border>
      <left style="hair">
        <color rgb="FF2F5597"/>
      </left>
      <right style="hair">
        <color rgb="FF2F5597"/>
      </right>
      <top style="medium">
        <color rgb="FF2F5597"/>
      </top>
      <bottom style="hair">
        <color rgb="FF2F5597"/>
      </bottom>
      <diagonal/>
    </border>
    <border>
      <left style="medium">
        <color rgb="FF2F5597"/>
      </left>
      <right style="hair">
        <color rgb="FF2F5597"/>
      </right>
      <top style="hair">
        <color rgb="FF2F5597"/>
      </top>
      <bottom style="hair">
        <color rgb="FF2F5597"/>
      </bottom>
      <diagonal/>
    </border>
    <border>
      <left style="hair">
        <color rgb="FF2F5597"/>
      </left>
      <right style="hair">
        <color rgb="FF2F5597"/>
      </right>
      <top style="hair">
        <color rgb="FF2F5597"/>
      </top>
      <bottom style="hair">
        <color rgb="FF2F5597"/>
      </bottom>
      <diagonal/>
    </border>
    <border>
      <left style="hair">
        <color rgb="FF009999"/>
      </left>
      <right style="medium">
        <color rgb="FF009999"/>
      </right>
      <top style="hair">
        <color rgb="FF009999"/>
      </top>
      <bottom style="medium">
        <color rgb="FF009999"/>
      </bottom>
      <diagonal/>
    </border>
    <border>
      <left style="hair">
        <color rgb="FF009999"/>
      </left>
      <right style="hair">
        <color rgb="FF009999"/>
      </right>
      <top style="hair">
        <color rgb="FF009999"/>
      </top>
      <bottom style="medium">
        <color rgb="FF009999"/>
      </bottom>
      <diagonal/>
    </border>
    <border>
      <left style="medium">
        <color rgb="FF009999"/>
      </left>
      <right style="hair">
        <color rgb="FF009999"/>
      </right>
      <top style="hair">
        <color rgb="FF009999"/>
      </top>
      <bottom style="medium">
        <color rgb="FF009999"/>
      </bottom>
      <diagonal/>
    </border>
    <border>
      <left style="hair">
        <color rgb="FF009999"/>
      </left>
      <right style="medium">
        <color rgb="FF009999"/>
      </right>
      <top style="hair">
        <color rgb="FF009999"/>
      </top>
      <bottom style="hair">
        <color rgb="FF009999"/>
      </bottom>
      <diagonal/>
    </border>
    <border>
      <left style="hair">
        <color rgb="FF009999"/>
      </left>
      <right style="hair">
        <color rgb="FF009999"/>
      </right>
      <top style="hair">
        <color rgb="FF009999"/>
      </top>
      <bottom style="hair">
        <color rgb="FF009999"/>
      </bottom>
      <diagonal/>
    </border>
    <border>
      <left style="medium">
        <color rgb="FF009999"/>
      </left>
      <right style="hair">
        <color rgb="FF009999"/>
      </right>
      <top style="hair">
        <color rgb="FF009999"/>
      </top>
      <bottom style="hair">
        <color rgb="FF009999"/>
      </bottom>
      <diagonal/>
    </border>
    <border>
      <left style="hair">
        <color rgb="FF1795B0"/>
      </left>
      <right/>
      <top style="hair">
        <color rgb="FF1795B0"/>
      </top>
      <bottom style="medium">
        <color rgb="FF1795B0"/>
      </bottom>
      <diagonal/>
    </border>
    <border>
      <left style="hair">
        <color rgb="FF1795B0"/>
      </left>
      <right style="hair">
        <color rgb="FF1795B0"/>
      </right>
      <top style="medium">
        <color rgb="FF1795B0"/>
      </top>
      <bottom/>
      <diagonal/>
    </border>
    <border>
      <left style="medium">
        <color rgb="FF2F5597"/>
      </left>
      <right style="hair">
        <color rgb="FF2F5597"/>
      </right>
      <top style="hair">
        <color rgb="FF2F5597"/>
      </top>
      <bottom/>
      <diagonal/>
    </border>
    <border>
      <left style="hair">
        <color rgb="FF1795B0"/>
      </left>
      <right style="hair">
        <color rgb="FF1795B0"/>
      </right>
      <top style="hair">
        <color rgb="FF1795B0"/>
      </top>
      <bottom/>
      <diagonal/>
    </border>
    <border>
      <left style="hair">
        <color rgb="FF1795B0"/>
      </left>
      <right/>
      <top style="hair">
        <color rgb="FF1795B0"/>
      </top>
      <bottom style="hair">
        <color rgb="FF1795B0"/>
      </bottom>
      <diagonal/>
    </border>
    <border>
      <left style="hair">
        <color rgb="FF2F5597"/>
      </left>
      <right/>
      <top style="medium">
        <color rgb="FF2F5597"/>
      </top>
      <bottom style="hair">
        <color rgb="FF2F5597"/>
      </bottom>
      <diagonal/>
    </border>
    <border>
      <left style="hair">
        <color rgb="FF2F5597"/>
      </left>
      <right/>
      <top style="hair">
        <color rgb="FF2F5597"/>
      </top>
      <bottom style="hair">
        <color rgb="FF2F5597"/>
      </bottom>
      <diagonal/>
    </border>
    <border>
      <left style="hair">
        <color rgb="FF2F5597"/>
      </left>
      <right/>
      <top style="hair">
        <color rgb="FF2F5597"/>
      </top>
      <bottom/>
      <diagonal/>
    </border>
    <border>
      <left style="hair">
        <color rgb="FF1795B0"/>
      </left>
      <right/>
      <top style="medium">
        <color rgb="FF1795B0"/>
      </top>
      <bottom/>
      <diagonal/>
    </border>
    <border>
      <left style="thin">
        <color rgb="FF1795B0"/>
      </left>
      <right style="hair">
        <color rgb="FF1795B0"/>
      </right>
      <top style="medium">
        <color rgb="FF1795B0"/>
      </top>
      <bottom style="hair">
        <color rgb="FF1795B0"/>
      </bottom>
      <diagonal/>
    </border>
    <border>
      <left style="hair">
        <color rgb="FF1795B0"/>
      </left>
      <right style="thin">
        <color rgb="FF1795B0"/>
      </right>
      <top style="medium">
        <color rgb="FF1795B0"/>
      </top>
      <bottom style="hair">
        <color rgb="FF1795B0"/>
      </bottom>
      <diagonal/>
    </border>
    <border>
      <left style="thin">
        <color rgb="FF1795B0"/>
      </left>
      <right style="hair">
        <color rgb="FF1795B0"/>
      </right>
      <top style="hair">
        <color rgb="FF1795B0"/>
      </top>
      <bottom style="hair">
        <color rgb="FF1795B0"/>
      </bottom>
      <diagonal/>
    </border>
    <border>
      <left style="hair">
        <color rgb="FF1795B0"/>
      </left>
      <right style="thin">
        <color rgb="FF1795B0"/>
      </right>
      <top style="hair">
        <color rgb="FF1795B0"/>
      </top>
      <bottom style="hair">
        <color rgb="FF1795B0"/>
      </bottom>
      <diagonal/>
    </border>
    <border>
      <left style="thin">
        <color rgb="FF1795B0"/>
      </left>
      <right style="hair">
        <color rgb="FF1795B0"/>
      </right>
      <top style="hair">
        <color rgb="FF1795B0"/>
      </top>
      <bottom/>
      <diagonal/>
    </border>
    <border>
      <left style="hair">
        <color rgb="FF1795B0"/>
      </left>
      <right style="thin">
        <color rgb="FF1795B0"/>
      </right>
      <top style="hair">
        <color rgb="FF1795B0"/>
      </top>
      <bottom/>
      <diagonal/>
    </border>
    <border>
      <left/>
      <right style="medium">
        <color rgb="FF1795B0"/>
      </right>
      <top style="medium">
        <color rgb="FF1795B0"/>
      </top>
      <bottom style="hair">
        <color rgb="FF1795B0"/>
      </bottom>
      <diagonal/>
    </border>
    <border>
      <left/>
      <right style="medium">
        <color rgb="FF1795B0"/>
      </right>
      <top style="hair">
        <color rgb="FF1795B0"/>
      </top>
      <bottom style="hair">
        <color rgb="FF1795B0"/>
      </bottom>
      <diagonal/>
    </border>
    <border>
      <left/>
      <right style="medium">
        <color rgb="FF1795B0"/>
      </right>
      <top style="hair">
        <color rgb="FF1795B0"/>
      </top>
      <bottom/>
      <diagonal/>
    </border>
    <border>
      <left style="thin">
        <color rgb="FF1795B0"/>
      </left>
      <right style="hair">
        <color rgb="FF1795B0"/>
      </right>
      <top style="hair">
        <color rgb="FF1795B0"/>
      </top>
      <bottom style="medium">
        <color rgb="FF1795B0"/>
      </bottom>
      <diagonal/>
    </border>
    <border>
      <left style="hair">
        <color rgb="FF1795B0"/>
      </left>
      <right style="thin">
        <color rgb="FF1795B0"/>
      </right>
      <top style="hair">
        <color rgb="FF1795B0"/>
      </top>
      <bottom style="medium">
        <color rgb="FF1795B0"/>
      </bottom>
      <diagonal/>
    </border>
    <border>
      <left/>
      <right style="medium">
        <color rgb="FF1795B0"/>
      </right>
      <top style="hair">
        <color rgb="FF1795B0"/>
      </top>
      <bottom style="medium">
        <color rgb="FF1795B0"/>
      </bottom>
      <diagonal/>
    </border>
    <border>
      <left style="medium">
        <color theme="4" tint="-0.499984740745262"/>
      </left>
      <right style="hair">
        <color theme="4" tint="-0.499984740745262"/>
      </right>
      <top style="medium">
        <color theme="4" tint="-0.499984740745262"/>
      </top>
      <bottom style="hair">
        <color theme="4" tint="-0.499984740745262"/>
      </bottom>
      <diagonal/>
    </border>
    <border>
      <left style="hair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hair">
        <color theme="4" tint="-0.499984740745262"/>
      </bottom>
      <diagonal/>
    </border>
    <border>
      <left style="medium">
        <color theme="4" tint="-0.499984740745262"/>
      </left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hair">
        <color theme="4" tint="-0.499984740745262"/>
      </left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hair">
        <color theme="4" tint="-0.499984740745262"/>
      </left>
      <right style="medium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medium">
        <color theme="4" tint="-0.499984740745262"/>
      </left>
      <right style="hair">
        <color theme="4" tint="-0.499984740745262"/>
      </right>
      <top style="hair">
        <color theme="4" tint="-0.499984740745262"/>
      </top>
      <bottom style="medium">
        <color theme="4" tint="-0.499984740745262"/>
      </bottom>
      <diagonal/>
    </border>
    <border>
      <left style="hair">
        <color theme="4" tint="-0.499984740745262"/>
      </left>
      <right style="hair">
        <color theme="4" tint="-0.499984740745262"/>
      </right>
      <top style="hair">
        <color theme="4" tint="-0.499984740745262"/>
      </top>
      <bottom style="medium">
        <color theme="4" tint="-0.499984740745262"/>
      </bottom>
      <diagonal/>
    </border>
    <border>
      <left style="hair">
        <color theme="4" tint="-0.499984740745262"/>
      </left>
      <right style="medium">
        <color theme="4" tint="-0.499984740745262"/>
      </right>
      <top style="hair">
        <color theme="4" tint="-0.499984740745262"/>
      </top>
      <bottom style="medium">
        <color theme="4" tint="-0.499984740745262"/>
      </bottom>
      <diagonal/>
    </border>
    <border>
      <left style="medium">
        <color rgb="FF1795B0"/>
      </left>
      <right style="hair">
        <color rgb="FF1F4E79"/>
      </right>
      <top style="medium">
        <color rgb="FF1795B0"/>
      </top>
      <bottom style="medium">
        <color rgb="FF1795B0"/>
      </bottom>
      <diagonal/>
    </border>
    <border>
      <left style="hair">
        <color rgb="FF1F4E79"/>
      </left>
      <right style="hair">
        <color rgb="FF1F4E79"/>
      </right>
      <top style="medium">
        <color rgb="FF1795B0"/>
      </top>
      <bottom style="medium">
        <color rgb="FF1795B0"/>
      </bottom>
      <diagonal/>
    </border>
    <border>
      <left style="medium">
        <color rgb="FF009999"/>
      </left>
      <right style="hair">
        <color rgb="FF009999"/>
      </right>
      <top/>
      <bottom style="hair">
        <color rgb="FF009999"/>
      </bottom>
      <diagonal/>
    </border>
    <border>
      <left style="hair">
        <color rgb="FF009999"/>
      </left>
      <right style="hair">
        <color rgb="FF009999"/>
      </right>
      <top/>
      <bottom style="hair">
        <color rgb="FF009999"/>
      </bottom>
      <diagonal/>
    </border>
    <border>
      <left style="hair">
        <color rgb="FF009999"/>
      </left>
      <right style="medium">
        <color rgb="FF009999"/>
      </right>
      <top/>
      <bottom style="hair">
        <color rgb="FF009999"/>
      </bottom>
      <diagonal/>
    </border>
    <border>
      <left style="medium">
        <color rgb="FF009999"/>
      </left>
      <right style="hair">
        <color rgb="FF1795B0"/>
      </right>
      <top style="hair">
        <color rgb="FF1795B0"/>
      </top>
      <bottom style="hair">
        <color rgb="FF1795B0"/>
      </bottom>
      <diagonal/>
    </border>
    <border>
      <left style="hair">
        <color rgb="FF1795B0"/>
      </left>
      <right style="medium">
        <color rgb="FF009999"/>
      </right>
      <top style="hair">
        <color rgb="FF1795B0"/>
      </top>
      <bottom style="hair">
        <color rgb="FF1795B0"/>
      </bottom>
      <diagonal/>
    </border>
    <border>
      <left style="medium">
        <color rgb="FF009999"/>
      </left>
      <right style="hair">
        <color rgb="FF009999"/>
      </right>
      <top style="medium">
        <color rgb="FF009999"/>
      </top>
      <bottom style="hair">
        <color rgb="FF009999"/>
      </bottom>
      <diagonal/>
    </border>
    <border>
      <left style="hair">
        <color rgb="FF009999"/>
      </left>
      <right style="hair">
        <color rgb="FF009999"/>
      </right>
      <top style="medium">
        <color rgb="FF009999"/>
      </top>
      <bottom style="hair">
        <color rgb="FF009999"/>
      </bottom>
      <diagonal/>
    </border>
    <border>
      <left style="hair">
        <color rgb="FF009999"/>
      </left>
      <right style="medium">
        <color rgb="FF009999"/>
      </right>
      <top style="medium">
        <color rgb="FF009999"/>
      </top>
      <bottom style="hair">
        <color rgb="FF009999"/>
      </bottom>
      <diagonal/>
    </border>
    <border>
      <left style="medium">
        <color rgb="FF1F4E79"/>
      </left>
      <right style="hair">
        <color rgb="FF1F4E79"/>
      </right>
      <top style="medium">
        <color rgb="FF1F4E79"/>
      </top>
      <bottom style="hair">
        <color rgb="FF1F4E79"/>
      </bottom>
      <diagonal/>
    </border>
    <border>
      <left style="hair">
        <color rgb="FF1F4E79"/>
      </left>
      <right style="hair">
        <color rgb="FF1F4E79"/>
      </right>
      <top style="medium">
        <color rgb="FF1F4E79"/>
      </top>
      <bottom style="hair">
        <color rgb="FF1F4E79"/>
      </bottom>
      <diagonal/>
    </border>
    <border>
      <left style="hair">
        <color rgb="FF1F4E79"/>
      </left>
      <right style="medium">
        <color rgb="FF1F4E79"/>
      </right>
      <top style="medium">
        <color rgb="FF1F4E79"/>
      </top>
      <bottom style="hair">
        <color rgb="FF1F4E79"/>
      </bottom>
      <diagonal/>
    </border>
    <border>
      <left style="medium">
        <color rgb="FF1F4E79"/>
      </left>
      <right style="hair">
        <color rgb="FF1F4E79"/>
      </right>
      <top style="hair">
        <color rgb="FF1F4E79"/>
      </top>
      <bottom style="hair">
        <color rgb="FF1F4E79"/>
      </bottom>
      <diagonal/>
    </border>
    <border>
      <left style="hair">
        <color rgb="FF1F4E79"/>
      </left>
      <right style="hair">
        <color rgb="FF1F4E79"/>
      </right>
      <top style="hair">
        <color rgb="FF1F4E79"/>
      </top>
      <bottom style="hair">
        <color rgb="FF1F4E79"/>
      </bottom>
      <diagonal/>
    </border>
    <border>
      <left style="hair">
        <color rgb="FF1F4E79"/>
      </left>
      <right style="medium">
        <color rgb="FF1F4E79"/>
      </right>
      <top style="hair">
        <color rgb="FF1F4E79"/>
      </top>
      <bottom style="hair">
        <color rgb="FF1F4E79"/>
      </bottom>
      <diagonal/>
    </border>
    <border>
      <left style="medium">
        <color rgb="FF1F4E79"/>
      </left>
      <right style="hair">
        <color rgb="FF1F4E79"/>
      </right>
      <top style="hair">
        <color rgb="FF1F4E79"/>
      </top>
      <bottom style="medium">
        <color rgb="FF1F4E79"/>
      </bottom>
      <diagonal/>
    </border>
    <border>
      <left style="hair">
        <color rgb="FF1F4E79"/>
      </left>
      <right style="hair">
        <color rgb="FF1F4E79"/>
      </right>
      <top style="hair">
        <color rgb="FF1F4E79"/>
      </top>
      <bottom style="medium">
        <color rgb="FF1F4E79"/>
      </bottom>
      <diagonal/>
    </border>
    <border>
      <left style="hair">
        <color rgb="FF1F4E79"/>
      </left>
      <right style="medium">
        <color rgb="FF1F4E79"/>
      </right>
      <top style="hair">
        <color rgb="FF1F4E79"/>
      </top>
      <bottom style="medium">
        <color rgb="FF1F4E79"/>
      </bottom>
      <diagonal/>
    </border>
    <border>
      <left style="hair">
        <color rgb="FF1F4E79"/>
      </left>
      <right style="hair">
        <color rgb="FF1F4E79"/>
      </right>
      <top/>
      <bottom style="hair">
        <color rgb="FF1F4E79"/>
      </bottom>
      <diagonal/>
    </border>
    <border>
      <left style="hair">
        <color rgb="FF1F4E79"/>
      </left>
      <right style="medium">
        <color rgb="FF1F4E79"/>
      </right>
      <top/>
      <bottom style="hair">
        <color rgb="FF1F4E79"/>
      </bottom>
      <diagonal/>
    </border>
    <border>
      <left style="medium">
        <color rgb="FF009999"/>
      </left>
      <right style="hair">
        <color rgb="FF1795B0"/>
      </right>
      <top style="hair">
        <color rgb="FF1795B0"/>
      </top>
      <bottom style="medium">
        <color rgb="FF1795B0"/>
      </bottom>
      <diagonal/>
    </border>
    <border>
      <left style="hair">
        <color rgb="FF1795B0"/>
      </left>
      <right style="medium">
        <color rgb="FF009999"/>
      </right>
      <top style="hair">
        <color rgb="FF1795B0"/>
      </top>
      <bottom style="medium">
        <color rgb="FF1795B0"/>
      </bottom>
      <diagonal/>
    </border>
    <border>
      <left style="hair">
        <color theme="4" tint="-0.499984740745262"/>
      </left>
      <right/>
      <top style="medium">
        <color theme="4" tint="-0.499984740745262"/>
      </top>
      <bottom style="hair">
        <color theme="4" tint="-0.499984740745262"/>
      </bottom>
      <diagonal/>
    </border>
    <border>
      <left style="hair">
        <color theme="4" tint="-0.499984740745262"/>
      </left>
      <right/>
      <top style="hair">
        <color theme="4" tint="-0.499984740745262"/>
      </top>
      <bottom style="hair">
        <color theme="4" tint="-0.499984740745262"/>
      </bottom>
      <diagonal/>
    </border>
    <border>
      <left style="hair">
        <color theme="4" tint="-0.499984740745262"/>
      </left>
      <right/>
      <top style="hair">
        <color theme="4" tint="-0.499984740745262"/>
      </top>
      <bottom style="medium">
        <color theme="4" tint="-0.499984740745262"/>
      </bottom>
      <diagonal/>
    </border>
    <border>
      <left/>
      <right style="hair">
        <color theme="4" tint="-0.499984740745262"/>
      </right>
      <top style="medium">
        <color theme="4" tint="-0.499984740745262"/>
      </top>
      <bottom style="hair">
        <color theme="4" tint="-0.499984740745262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hair">
        <color theme="4" tint="-0.499984740745262"/>
      </right>
      <top style="medium">
        <color theme="4" tint="-0.499984740745262"/>
      </top>
      <bottom/>
      <diagonal/>
    </border>
    <border>
      <left style="hair">
        <color theme="4" tint="-0.499984740745262"/>
      </left>
      <right style="hair">
        <color theme="4" tint="-0.499984740745262"/>
      </right>
      <top style="medium">
        <color theme="4" tint="-0.499984740745262"/>
      </top>
      <bottom/>
      <diagonal/>
    </border>
    <border>
      <left style="hair">
        <color theme="4" tint="-0.499984740745262"/>
      </left>
      <right/>
      <top style="medium">
        <color theme="4" tint="-0.499984740745262"/>
      </top>
      <bottom/>
      <diagonal/>
    </border>
    <border>
      <left style="hair">
        <color theme="4" tint="-0.499984740745262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/>
      <right style="hair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 style="hair">
        <color theme="4" tint="-0.499984740745262"/>
      </right>
      <top/>
      <bottom style="hair">
        <color theme="4" tint="-0.499984740745262"/>
      </bottom>
      <diagonal/>
    </border>
    <border>
      <left style="hair">
        <color theme="4" tint="-0.499984740745262"/>
      </left>
      <right style="hair">
        <color theme="4" tint="-0.499984740745262"/>
      </right>
      <top/>
      <bottom style="hair">
        <color theme="4" tint="-0.499984740745262"/>
      </bottom>
      <diagonal/>
    </border>
    <border>
      <left style="hair">
        <color theme="4" tint="-0.499984740745262"/>
      </left>
      <right/>
      <top/>
      <bottom style="hair">
        <color theme="4" tint="-0.499984740745262"/>
      </bottom>
      <diagonal/>
    </border>
    <border>
      <left style="hair">
        <color theme="4" tint="-0.499984740745262"/>
      </left>
      <right style="medium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rgb="FF009999"/>
      </right>
      <top style="medium">
        <color rgb="FF009999"/>
      </top>
      <bottom style="hair">
        <color rgb="FF009999"/>
      </bottom>
      <diagonal/>
    </border>
    <border>
      <left/>
      <right style="hair">
        <color rgb="FF009999"/>
      </right>
      <top/>
      <bottom style="hair">
        <color rgb="FF009999"/>
      </bottom>
      <diagonal/>
    </border>
    <border>
      <left/>
      <right style="hair">
        <color rgb="FF009999"/>
      </right>
      <top style="hair">
        <color rgb="FF009999"/>
      </top>
      <bottom style="hair">
        <color rgb="FF009999"/>
      </bottom>
      <diagonal/>
    </border>
    <border>
      <left/>
      <right style="hair">
        <color rgb="FF009999"/>
      </right>
      <top style="hair">
        <color rgb="FF009999"/>
      </top>
      <bottom style="medium">
        <color rgb="FF009999"/>
      </bottom>
      <diagonal/>
    </border>
    <border>
      <left/>
      <right/>
      <top style="hair">
        <color rgb="FF1795B0"/>
      </top>
      <bottom style="hair">
        <color rgb="FF1795B0"/>
      </bottom>
      <diagonal/>
    </border>
    <border>
      <left/>
      <right/>
      <top style="hair">
        <color rgb="FF1795B0"/>
      </top>
      <bottom style="medium">
        <color rgb="FF1795B0"/>
      </bottom>
      <diagonal/>
    </border>
    <border>
      <left style="hair">
        <color rgb="FF009999"/>
      </left>
      <right style="hair">
        <color rgb="FF009999"/>
      </right>
      <top style="hair">
        <color rgb="FF009999"/>
      </top>
      <bottom/>
      <diagonal/>
    </border>
    <border>
      <left style="hair">
        <color rgb="FF009999"/>
      </left>
      <right style="medium">
        <color rgb="FF009999"/>
      </right>
      <top style="hair">
        <color rgb="FF009999"/>
      </top>
      <bottom/>
      <diagonal/>
    </border>
    <border>
      <left style="hair">
        <color rgb="FF009999"/>
      </left>
      <right/>
      <top style="medium">
        <color rgb="FF009999"/>
      </top>
      <bottom style="hair">
        <color rgb="FF009999"/>
      </bottom>
      <diagonal/>
    </border>
    <border>
      <left style="hair">
        <color rgb="FF009999"/>
      </left>
      <right style="hair">
        <color rgb="FF1795B0"/>
      </right>
      <top style="medium">
        <color rgb="FF1795B0"/>
      </top>
      <bottom style="hair">
        <color rgb="FF009999"/>
      </bottom>
      <diagonal/>
    </border>
    <border>
      <left style="hair">
        <color rgb="FF1795B0"/>
      </left>
      <right style="thin">
        <color rgb="FF1795B0"/>
      </right>
      <top style="medium">
        <color rgb="FF1795B0"/>
      </top>
      <bottom style="hair">
        <color rgb="FF009999"/>
      </bottom>
      <diagonal/>
    </border>
    <border>
      <left style="hair">
        <color rgb="FF1795B0"/>
      </left>
      <right/>
      <top style="medium">
        <color rgb="FF1795B0"/>
      </top>
      <bottom style="hair">
        <color rgb="FF009999"/>
      </bottom>
      <diagonal/>
    </border>
    <border>
      <left style="hair">
        <color rgb="FF1795B0"/>
      </left>
      <right style="hair">
        <color rgb="FF1795B0"/>
      </right>
      <top style="medium">
        <color rgb="FF1795B0"/>
      </top>
      <bottom style="hair">
        <color rgb="FF009999"/>
      </bottom>
      <diagonal/>
    </border>
    <border>
      <left style="hair">
        <color rgb="FF1795B0"/>
      </left>
      <right style="medium">
        <color rgb="FF1795B0"/>
      </right>
      <top style="medium">
        <color rgb="FF1795B0"/>
      </top>
      <bottom style="hair">
        <color rgb="FF009999"/>
      </bottom>
      <diagonal/>
    </border>
    <border>
      <left style="thin">
        <color rgb="FF1795B0"/>
      </left>
      <right style="hair">
        <color rgb="FF1795B0"/>
      </right>
      <top style="medium">
        <color rgb="FF1795B0"/>
      </top>
      <bottom style="hair">
        <color rgb="FF009999"/>
      </bottom>
      <diagonal/>
    </border>
    <border>
      <left/>
      <right style="medium">
        <color rgb="FF1795B0"/>
      </right>
      <top style="medium">
        <color rgb="FF1795B0"/>
      </top>
      <bottom style="hair">
        <color rgb="FF009999"/>
      </bottom>
      <diagonal/>
    </border>
  </borders>
  <cellStyleXfs count="13">
    <xf numFmtId="0" fontId="0" fillId="0" borderId="0"/>
    <xf numFmtId="9" fontId="11" fillId="0" borderId="0" applyBorder="0" applyProtection="0"/>
    <xf numFmtId="0" fontId="8" fillId="0" borderId="0"/>
    <xf numFmtId="0" fontId="13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0" fontId="1" fillId="0" borderId="0"/>
  </cellStyleXfs>
  <cellXfs count="347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12" fillId="0" borderId="2" xfId="0" applyFont="1" applyBorder="1" applyAlignment="1">
      <alignment horizontal="left" vertical="center" wrapText="1" indent="1"/>
    </xf>
    <xf numFmtId="0" fontId="12" fillId="0" borderId="4" xfId="0" applyFont="1" applyBorder="1" applyAlignment="1">
      <alignment horizontal="left" vertical="center" wrapText="1" indent="1"/>
    </xf>
    <xf numFmtId="164" fontId="12" fillId="0" borderId="6" xfId="0" applyNumberFormat="1" applyFont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right" vertical="center" wrapText="1" indent="1"/>
    </xf>
    <xf numFmtId="0" fontId="5" fillId="2" borderId="3" xfId="0" applyFont="1" applyFill="1" applyBorder="1" applyAlignment="1">
      <alignment horizontal="right" vertical="center" wrapText="1" indent="1"/>
    </xf>
    <xf numFmtId="0" fontId="5" fillId="2" borderId="5" xfId="0" applyFont="1" applyFill="1" applyBorder="1" applyAlignment="1">
      <alignment horizontal="right" vertical="center" wrapText="1" indent="1"/>
    </xf>
    <xf numFmtId="0" fontId="16" fillId="0" borderId="0" xfId="0" applyFont="1" applyAlignment="1">
      <alignment horizontal="center" vertical="center" wrapText="1"/>
    </xf>
    <xf numFmtId="0" fontId="19" fillId="15" borderId="13" xfId="6" applyFont="1" applyFill="1" applyBorder="1" applyAlignment="1">
      <alignment horizontal="center" vertical="center" wrapText="1"/>
    </xf>
    <xf numFmtId="0" fontId="19" fillId="15" borderId="15" xfId="6" applyFont="1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0" fontId="6" fillId="17" borderId="8" xfId="0" applyFont="1" applyFill="1" applyBorder="1" applyAlignment="1">
      <alignment horizontal="center" vertical="center" wrapText="1"/>
    </xf>
    <xf numFmtId="0" fontId="21" fillId="0" borderId="0" xfId="8" applyFont="1" applyAlignment="1">
      <alignment horizontal="center" vertical="center" wrapText="1"/>
    </xf>
    <xf numFmtId="0" fontId="21" fillId="0" borderId="0" xfId="8" applyFont="1" applyAlignment="1">
      <alignment horizontal="left" vertical="center" wrapText="1"/>
    </xf>
    <xf numFmtId="0" fontId="21" fillId="0" borderId="29" xfId="8" applyFont="1" applyBorder="1" applyAlignment="1">
      <alignment horizontal="left" vertical="center" wrapText="1"/>
    </xf>
    <xf numFmtId="0" fontId="22" fillId="10" borderId="15" xfId="9" applyFont="1" applyFill="1" applyBorder="1" applyAlignment="1">
      <alignment horizontal="center" vertical="center" wrapText="1"/>
    </xf>
    <xf numFmtId="0" fontId="22" fillId="10" borderId="14" xfId="9" applyFont="1" applyFill="1" applyBorder="1" applyAlignment="1">
      <alignment horizontal="center" vertical="center" wrapText="1"/>
    </xf>
    <xf numFmtId="0" fontId="22" fillId="10" borderId="13" xfId="9" applyFont="1" applyFill="1" applyBorder="1" applyAlignment="1">
      <alignment horizontal="center" vertical="center" wrapText="1"/>
    </xf>
    <xf numFmtId="0" fontId="21" fillId="0" borderId="28" xfId="8" applyFont="1" applyBorder="1" applyAlignment="1">
      <alignment horizontal="center" vertical="center" wrapText="1"/>
    </xf>
    <xf numFmtId="0" fontId="21" fillId="0" borderId="27" xfId="8" applyFont="1" applyBorder="1" applyAlignment="1">
      <alignment horizontal="center" vertical="center" wrapText="1"/>
    </xf>
    <xf numFmtId="0" fontId="16" fillId="14" borderId="16" xfId="0" applyFont="1" applyFill="1" applyBorder="1" applyAlignment="1">
      <alignment horizontal="center" vertical="center" wrapText="1"/>
    </xf>
    <xf numFmtId="0" fontId="16" fillId="14" borderId="17" xfId="0" applyFont="1" applyFill="1" applyBorder="1" applyAlignment="1">
      <alignment horizontal="center" vertical="center" wrapText="1"/>
    </xf>
    <xf numFmtId="0" fontId="16" fillId="14" borderId="18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6" fillId="14" borderId="14" xfId="0" applyFont="1" applyFill="1" applyBorder="1" applyAlignment="1">
      <alignment horizontal="center" vertical="center" wrapText="1"/>
    </xf>
    <xf numFmtId="0" fontId="6" fillId="14" borderId="15" xfId="0" applyFont="1" applyFill="1" applyBorder="1" applyAlignment="1">
      <alignment horizontal="center" vertical="center" wrapText="1"/>
    </xf>
    <xf numFmtId="0" fontId="23" fillId="0" borderId="0" xfId="0" applyFont="1"/>
    <xf numFmtId="0" fontId="7" fillId="14" borderId="60" xfId="0" applyFont="1" applyFill="1" applyBorder="1" applyAlignment="1">
      <alignment horizontal="center" vertical="center" wrapText="1"/>
    </xf>
    <xf numFmtId="0" fontId="25" fillId="16" borderId="8" xfId="0" applyFont="1" applyFill="1" applyBorder="1" applyAlignment="1">
      <alignment horizontal="center" vertical="center" wrapText="1"/>
    </xf>
    <xf numFmtId="0" fontId="14" fillId="18" borderId="20" xfId="7" applyNumberFormat="1" applyFont="1" applyFill="1" applyBorder="1" applyAlignment="1">
      <alignment horizontal="center" vertical="center" wrapText="1"/>
    </xf>
    <xf numFmtId="0" fontId="14" fillId="18" borderId="21" xfId="7" applyNumberFormat="1" applyFont="1" applyFill="1" applyBorder="1" applyAlignment="1">
      <alignment horizontal="center" vertical="center" wrapText="1"/>
    </xf>
    <xf numFmtId="0" fontId="14" fillId="18" borderId="35" xfId="7" applyNumberFormat="1" applyFont="1" applyFill="1" applyBorder="1" applyAlignment="1">
      <alignment horizontal="center" vertical="center" wrapText="1"/>
    </xf>
    <xf numFmtId="0" fontId="14" fillId="13" borderId="39" xfId="0" applyFont="1" applyFill="1" applyBorder="1" applyAlignment="1">
      <alignment horizontal="center" vertical="center" wrapText="1"/>
    </xf>
    <xf numFmtId="0" fontId="14" fillId="13" borderId="10" xfId="0" applyFont="1" applyFill="1" applyBorder="1" applyAlignment="1">
      <alignment horizontal="center" vertical="center" wrapText="1"/>
    </xf>
    <xf numFmtId="0" fontId="14" fillId="13" borderId="40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4" fillId="9" borderId="39" xfId="0" applyFont="1" applyFill="1" applyBorder="1" applyAlignment="1">
      <alignment horizontal="center" vertical="center" wrapText="1"/>
    </xf>
    <xf numFmtId="0" fontId="14" fillId="9" borderId="10" xfId="0" applyFont="1" applyFill="1" applyBorder="1" applyAlignment="1">
      <alignment horizontal="center" vertical="center" wrapText="1"/>
    </xf>
    <xf numFmtId="0" fontId="14" fillId="9" borderId="40" xfId="0" applyFont="1" applyFill="1" applyBorder="1" applyAlignment="1">
      <alignment horizontal="center" vertical="center" wrapText="1"/>
    </xf>
    <xf numFmtId="0" fontId="14" fillId="12" borderId="39" xfId="0" applyFont="1" applyFill="1" applyBorder="1" applyAlignment="1">
      <alignment horizontal="center" vertical="center" wrapText="1"/>
    </xf>
    <xf numFmtId="0" fontId="14" fillId="12" borderId="10" xfId="0" applyFont="1" applyFill="1" applyBorder="1" applyAlignment="1">
      <alignment horizontal="center" vertical="center" wrapText="1"/>
    </xf>
    <xf numFmtId="0" fontId="14" fillId="12" borderId="40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4" fillId="19" borderId="22" xfId="7" applyNumberFormat="1" applyFont="1" applyFill="1" applyBorder="1" applyAlignment="1">
      <alignment horizontal="center" vertical="center"/>
    </xf>
    <xf numFmtId="0" fontId="14" fillId="19" borderId="23" xfId="7" applyNumberFormat="1" applyFont="1" applyFill="1" applyBorder="1" applyAlignment="1">
      <alignment horizontal="center" vertical="center"/>
    </xf>
    <xf numFmtId="0" fontId="14" fillId="19" borderId="36" xfId="7" applyNumberFormat="1" applyFont="1" applyFill="1" applyBorder="1" applyAlignment="1">
      <alignment horizontal="center" vertical="center"/>
    </xf>
    <xf numFmtId="0" fontId="14" fillId="13" borderId="41" xfId="0" applyFont="1" applyFill="1" applyBorder="1" applyAlignment="1">
      <alignment horizontal="center" vertical="center" wrapText="1"/>
    </xf>
    <xf numFmtId="0" fontId="14" fillId="13" borderId="11" xfId="0" applyFont="1" applyFill="1" applyBorder="1" applyAlignment="1">
      <alignment horizontal="center" vertical="center" wrapText="1"/>
    </xf>
    <xf numFmtId="0" fontId="14" fillId="13" borderId="42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14" fillId="9" borderId="41" xfId="0" applyFont="1" applyFill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center" vertical="center" wrapText="1"/>
    </xf>
    <xf numFmtId="0" fontId="14" fillId="9" borderId="42" xfId="0" applyFont="1" applyFill="1" applyBorder="1" applyAlignment="1">
      <alignment horizontal="center" vertical="center" wrapText="1"/>
    </xf>
    <xf numFmtId="0" fontId="14" fillId="12" borderId="41" xfId="0" applyFont="1" applyFill="1" applyBorder="1" applyAlignment="1">
      <alignment horizontal="center" vertical="center" wrapText="1"/>
    </xf>
    <xf numFmtId="0" fontId="14" fillId="12" borderId="11" xfId="0" applyFont="1" applyFill="1" applyBorder="1" applyAlignment="1">
      <alignment horizontal="center" vertical="center" wrapText="1"/>
    </xf>
    <xf numFmtId="0" fontId="14" fillId="12" borderId="42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19" borderId="32" xfId="7" applyNumberFormat="1" applyFont="1" applyFill="1" applyBorder="1" applyAlignment="1">
      <alignment horizontal="center" vertical="center"/>
    </xf>
    <xf numFmtId="0" fontId="14" fillId="19" borderId="37" xfId="7" applyNumberFormat="1" applyFont="1" applyFill="1" applyBorder="1" applyAlignment="1">
      <alignment horizontal="center" vertical="center"/>
    </xf>
    <xf numFmtId="0" fontId="24" fillId="3" borderId="43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5" borderId="33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24" fillId="7" borderId="44" xfId="0" applyFont="1" applyFill="1" applyBorder="1" applyAlignment="1">
      <alignment horizontal="center" vertical="center" wrapText="1"/>
    </xf>
    <xf numFmtId="0" fontId="24" fillId="8" borderId="47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left" vertical="center" wrapText="1"/>
    </xf>
    <xf numFmtId="0" fontId="15" fillId="0" borderId="0" xfId="0" applyFont="1"/>
    <xf numFmtId="0" fontId="16" fillId="0" borderId="11" xfId="0" applyFont="1" applyBorder="1" applyAlignment="1">
      <alignment horizontal="left" vertical="center" wrapText="1"/>
    </xf>
    <xf numFmtId="0" fontId="16" fillId="0" borderId="11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164" fontId="15" fillId="0" borderId="38" xfId="0" applyNumberFormat="1" applyFont="1" applyBorder="1" applyAlignment="1">
      <alignment horizontal="center" vertical="center" wrapText="1"/>
    </xf>
    <xf numFmtId="164" fontId="15" fillId="0" borderId="34" xfId="0" applyNumberFormat="1" applyFont="1" applyBorder="1" applyAlignment="1">
      <alignment horizontal="center" vertical="center" wrapText="1"/>
    </xf>
    <xf numFmtId="165" fontId="15" fillId="0" borderId="41" xfId="1" applyNumberFormat="1" applyFont="1" applyBorder="1" applyAlignment="1" applyProtection="1">
      <alignment horizontal="center" vertical="center" wrapText="1"/>
    </xf>
    <xf numFmtId="165" fontId="15" fillId="0" borderId="11" xfId="1" applyNumberFormat="1" applyFont="1" applyBorder="1" applyAlignment="1" applyProtection="1">
      <alignment horizontal="center" vertical="center" wrapText="1"/>
    </xf>
    <xf numFmtId="165" fontId="15" fillId="0" borderId="42" xfId="1" applyNumberFormat="1" applyFont="1" applyBorder="1" applyAlignment="1" applyProtection="1">
      <alignment horizontal="center" vertical="center" wrapText="1"/>
    </xf>
    <xf numFmtId="165" fontId="15" fillId="0" borderId="46" xfId="1" applyNumberFormat="1" applyFont="1" applyBorder="1" applyAlignment="1" applyProtection="1">
      <alignment horizontal="center" vertical="center" wrapText="1"/>
    </xf>
    <xf numFmtId="164" fontId="15" fillId="0" borderId="30" xfId="0" applyNumberFormat="1" applyFont="1" applyBorder="1" applyAlignment="1">
      <alignment horizontal="center" vertical="center" wrapText="1"/>
    </xf>
    <xf numFmtId="165" fontId="15" fillId="0" borderId="48" xfId="1" applyNumberFormat="1" applyFont="1" applyBorder="1" applyAlignment="1" applyProtection="1">
      <alignment horizontal="center" vertical="center" wrapText="1"/>
    </xf>
    <xf numFmtId="165" fontId="15" fillId="0" borderId="12" xfId="1" applyNumberFormat="1" applyFont="1" applyBorder="1" applyAlignment="1" applyProtection="1">
      <alignment horizontal="center" vertical="center" wrapText="1"/>
    </xf>
    <xf numFmtId="165" fontId="15" fillId="0" borderId="49" xfId="1" applyNumberFormat="1" applyFont="1" applyBorder="1" applyAlignment="1" applyProtection="1">
      <alignment horizontal="center" vertical="center" wrapText="1"/>
    </xf>
    <xf numFmtId="165" fontId="15" fillId="0" borderId="50" xfId="1" applyNumberFormat="1" applyFont="1" applyBorder="1" applyAlignment="1" applyProtection="1">
      <alignment horizontal="center" vertical="center" wrapText="1"/>
    </xf>
    <xf numFmtId="0" fontId="18" fillId="0" borderId="0" xfId="10"/>
    <xf numFmtId="0" fontId="26" fillId="14" borderId="59" xfId="0" applyFont="1" applyFill="1" applyBorder="1" applyAlignment="1">
      <alignment horizontal="center" vertical="center" wrapText="1"/>
    </xf>
    <xf numFmtId="0" fontId="26" fillId="14" borderId="60" xfId="0" applyFont="1" applyFill="1" applyBorder="1" applyAlignment="1">
      <alignment horizontal="center" vertical="center" wrapText="1"/>
    </xf>
    <xf numFmtId="0" fontId="27" fillId="0" borderId="0" xfId="0" applyFont="1"/>
    <xf numFmtId="166" fontId="16" fillId="11" borderId="64" xfId="0" applyNumberFormat="1" applyFont="1" applyFill="1" applyBorder="1" applyAlignment="1">
      <alignment horizontal="center" vertical="center" wrapText="1"/>
    </xf>
    <xf numFmtId="166" fontId="16" fillId="11" borderId="65" xfId="0" applyNumberFormat="1" applyFont="1" applyFill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left" vertical="center" wrapText="1" indent="1"/>
    </xf>
    <xf numFmtId="2" fontId="5" fillId="0" borderId="67" xfId="0" applyNumberFormat="1" applyFont="1" applyBorder="1" applyAlignment="1">
      <alignment horizontal="center" vertical="center" wrapText="1"/>
    </xf>
    <xf numFmtId="0" fontId="5" fillId="0" borderId="68" xfId="0" applyFont="1" applyBorder="1" applyAlignment="1">
      <alignment vertical="center" wrapText="1"/>
    </xf>
    <xf numFmtId="0" fontId="28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 indent="1"/>
    </xf>
    <xf numFmtId="2" fontId="5" fillId="0" borderId="28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28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 indent="1"/>
    </xf>
    <xf numFmtId="2" fontId="5" fillId="0" borderId="25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5" fillId="23" borderId="72" xfId="0" applyFont="1" applyFill="1" applyBorder="1" applyAlignment="1">
      <alignment horizontal="center" vertical="center" wrapText="1"/>
    </xf>
    <xf numFmtId="0" fontId="5" fillId="23" borderId="73" xfId="0" applyFont="1" applyFill="1" applyBorder="1" applyAlignment="1">
      <alignment horizontal="left" vertical="center" wrapText="1" indent="2"/>
    </xf>
    <xf numFmtId="0" fontId="5" fillId="23" borderId="74" xfId="0" applyFont="1" applyFill="1" applyBorder="1" applyAlignment="1">
      <alignment horizontal="center" vertical="center" wrapText="1"/>
    </xf>
    <xf numFmtId="0" fontId="5" fillId="24" borderId="73" xfId="0" applyFont="1" applyFill="1" applyBorder="1" applyAlignment="1">
      <alignment horizontal="left" vertical="center" wrapText="1" indent="2"/>
    </xf>
    <xf numFmtId="0" fontId="5" fillId="24" borderId="74" xfId="0" applyFont="1" applyFill="1" applyBorder="1" applyAlignment="1">
      <alignment horizontal="center" vertical="center" wrapText="1"/>
    </xf>
    <xf numFmtId="0" fontId="5" fillId="26" borderId="73" xfId="0" applyFont="1" applyFill="1" applyBorder="1" applyAlignment="1">
      <alignment horizontal="left" vertical="center" wrapText="1" indent="2"/>
    </xf>
    <xf numFmtId="0" fontId="5" fillId="25" borderId="74" xfId="0" applyFont="1" applyFill="1" applyBorder="1" applyAlignment="1">
      <alignment horizontal="center" vertical="center" wrapText="1"/>
    </xf>
    <xf numFmtId="0" fontId="5" fillId="25" borderId="73" xfId="0" applyFont="1" applyFill="1" applyBorder="1" applyAlignment="1">
      <alignment horizontal="left" vertical="center" wrapText="1" indent="2"/>
    </xf>
    <xf numFmtId="0" fontId="5" fillId="25" borderId="76" xfId="0" applyFont="1" applyFill="1" applyBorder="1" applyAlignment="1">
      <alignment horizontal="left" vertical="center" wrapText="1" indent="2"/>
    </xf>
    <xf numFmtId="0" fontId="5" fillId="25" borderId="77" xfId="0" applyFont="1" applyFill="1" applyBorder="1" applyAlignment="1">
      <alignment horizontal="center" vertical="center" wrapText="1"/>
    </xf>
    <xf numFmtId="0" fontId="12" fillId="0" borderId="72" xfId="0" applyFont="1" applyBorder="1" applyAlignment="1">
      <alignment horizontal="center" vertical="center" wrapText="1"/>
    </xf>
    <xf numFmtId="0" fontId="12" fillId="0" borderId="78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76" xfId="0" applyFont="1" applyBorder="1" applyAlignment="1">
      <alignment horizontal="center" vertical="center" wrapText="1"/>
    </xf>
    <xf numFmtId="0" fontId="29" fillId="0" borderId="73" xfId="0" applyFont="1" applyBorder="1" applyAlignment="1">
      <alignment horizontal="left" vertical="center" wrapText="1" indent="2"/>
    </xf>
    <xf numFmtId="0" fontId="29" fillId="0" borderId="78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center" vertical="center" wrapText="1"/>
    </xf>
    <xf numFmtId="0" fontId="30" fillId="0" borderId="0" xfId="0" applyFont="1"/>
    <xf numFmtId="0" fontId="29" fillId="0" borderId="73" xfId="0" applyFont="1" applyBorder="1" applyAlignment="1">
      <alignment horizontal="center" vertical="center" wrapText="1"/>
    </xf>
    <xf numFmtId="0" fontId="29" fillId="0" borderId="76" xfId="0" applyFont="1" applyBorder="1" applyAlignment="1">
      <alignment horizontal="left" vertical="center" wrapText="1" indent="2"/>
    </xf>
    <xf numFmtId="0" fontId="29" fillId="0" borderId="76" xfId="0" applyFont="1" applyBorder="1" applyAlignment="1">
      <alignment horizontal="center" vertical="center" wrapText="1"/>
    </xf>
    <xf numFmtId="0" fontId="29" fillId="0" borderId="77" xfId="0" applyFont="1" applyBorder="1" applyAlignment="1">
      <alignment horizontal="center" vertical="center" wrapText="1"/>
    </xf>
    <xf numFmtId="0" fontId="14" fillId="27" borderId="51" xfId="4" applyFont="1" applyFill="1" applyBorder="1" applyAlignment="1">
      <alignment horizontal="center" vertical="center" wrapText="1"/>
    </xf>
    <xf numFmtId="0" fontId="14" fillId="27" borderId="19" xfId="4" applyFont="1" applyFill="1" applyBorder="1" applyAlignment="1">
      <alignment horizontal="center" vertical="center" wrapText="1"/>
    </xf>
    <xf numFmtId="0" fontId="14" fillId="27" borderId="52" xfId="4" applyFont="1" applyFill="1" applyBorder="1" applyAlignment="1">
      <alignment horizontal="center" vertical="center" wrapText="1"/>
    </xf>
    <xf numFmtId="0" fontId="14" fillId="28" borderId="56" xfId="4" applyFont="1" applyFill="1" applyBorder="1" applyAlignment="1">
      <alignment horizontal="center" vertical="center" wrapText="1"/>
    </xf>
    <xf numFmtId="0" fontId="14" fillId="28" borderId="57" xfId="4" applyFont="1" applyFill="1" applyBorder="1" applyAlignment="1">
      <alignment horizontal="center" vertical="center" wrapText="1"/>
    </xf>
    <xf numFmtId="0" fontId="14" fillId="28" borderId="58" xfId="4" applyFont="1" applyFill="1" applyBorder="1" applyAlignment="1">
      <alignment horizontal="center" vertical="center" wrapText="1"/>
    </xf>
    <xf numFmtId="0" fontId="31" fillId="0" borderId="51" xfId="4" applyFont="1" applyBorder="1" applyAlignment="1">
      <alignment horizontal="center" vertical="center" wrapText="1"/>
    </xf>
    <xf numFmtId="0" fontId="31" fillId="0" borderId="19" xfId="4" applyFont="1" applyBorder="1" applyAlignment="1">
      <alignment horizontal="left" vertical="center" wrapText="1" indent="1"/>
    </xf>
    <xf numFmtId="14" fontId="17" fillId="0" borderId="19" xfId="4" applyNumberFormat="1" applyFont="1" applyBorder="1" applyAlignment="1">
      <alignment horizontal="center" vertical="center" wrapText="1"/>
    </xf>
    <xf numFmtId="0" fontId="14" fillId="0" borderId="19" xfId="4" applyFont="1" applyBorder="1" applyAlignment="1">
      <alignment horizontal="center" vertical="center" wrapText="1"/>
    </xf>
    <xf numFmtId="0" fontId="14" fillId="0" borderId="52" xfId="4" applyFont="1" applyBorder="1" applyAlignment="1">
      <alignment horizontal="center" vertical="center" wrapText="1"/>
    </xf>
    <xf numFmtId="14" fontId="17" fillId="0" borderId="54" xfId="4" applyNumberFormat="1" applyFont="1" applyBorder="1" applyAlignment="1">
      <alignment horizontal="center" vertical="center" wrapText="1"/>
    </xf>
    <xf numFmtId="0" fontId="14" fillId="1" borderId="54" xfId="4" applyFont="1" applyFill="1" applyBorder="1" applyAlignment="1">
      <alignment horizontal="center" vertical="center" wrapText="1"/>
    </xf>
    <xf numFmtId="0" fontId="14" fillId="0" borderId="55" xfId="4" applyFont="1" applyBorder="1" applyAlignment="1">
      <alignment horizontal="center" vertical="center" wrapText="1"/>
    </xf>
    <xf numFmtId="0" fontId="14" fillId="1" borderId="55" xfId="4" applyFont="1" applyFill="1" applyBorder="1" applyAlignment="1">
      <alignment horizontal="center" vertical="center" wrapText="1"/>
    </xf>
    <xf numFmtId="14" fontId="17" fillId="0" borderId="57" xfId="4" applyNumberFormat="1" applyFont="1" applyBorder="1" applyAlignment="1">
      <alignment horizontal="center" vertical="center" wrapText="1"/>
    </xf>
    <xf numFmtId="0" fontId="14" fillId="0" borderId="57" xfId="4" applyFont="1" applyBorder="1" applyAlignment="1">
      <alignment horizontal="center" vertical="center" wrapText="1"/>
    </xf>
    <xf numFmtId="0" fontId="14" fillId="1" borderId="57" xfId="4" applyFont="1" applyFill="1" applyBorder="1" applyAlignment="1">
      <alignment horizontal="center" vertical="center" wrapText="1"/>
    </xf>
    <xf numFmtId="0" fontId="14" fillId="1" borderId="58" xfId="4" applyFont="1" applyFill="1" applyBorder="1" applyAlignment="1">
      <alignment horizontal="center" vertical="center" wrapText="1"/>
    </xf>
    <xf numFmtId="0" fontId="12" fillId="20" borderId="7" xfId="0" applyFont="1" applyFill="1" applyBorder="1" applyAlignment="1">
      <alignment horizontal="center" vertical="center" wrapText="1"/>
    </xf>
    <xf numFmtId="0" fontId="12" fillId="20" borderId="8" xfId="0" applyFont="1" applyFill="1" applyBorder="1" applyAlignment="1">
      <alignment horizontal="center" vertical="center" wrapText="1"/>
    </xf>
    <xf numFmtId="0" fontId="12" fillId="21" borderId="8" xfId="0" applyFont="1" applyFill="1" applyBorder="1" applyAlignment="1">
      <alignment horizontal="center" vertical="center" wrapText="1"/>
    </xf>
    <xf numFmtId="0" fontId="32" fillId="22" borderId="7" xfId="0" applyFont="1" applyFill="1" applyBorder="1" applyAlignment="1">
      <alignment horizontal="center" vertical="center"/>
    </xf>
    <xf numFmtId="0" fontId="32" fillId="22" borderId="9" xfId="0" applyFont="1" applyFill="1" applyBorder="1" applyAlignment="1">
      <alignment horizontal="center" vertical="center"/>
    </xf>
    <xf numFmtId="0" fontId="33" fillId="0" borderId="66" xfId="6" applyFont="1" applyBorder="1" applyAlignment="1">
      <alignment horizontal="center" vertical="center" wrapText="1"/>
    </xf>
    <xf numFmtId="0" fontId="33" fillId="0" borderId="67" xfId="6" applyFont="1" applyBorder="1" applyAlignment="1">
      <alignment horizontal="left" vertical="center" wrapText="1" indent="1"/>
    </xf>
    <xf numFmtId="14" fontId="34" fillId="0" borderId="67" xfId="6" applyNumberFormat="1" applyFont="1" applyBorder="1" applyAlignment="1">
      <alignment horizontal="center" vertical="center" wrapText="1"/>
    </xf>
    <xf numFmtId="167" fontId="33" fillId="0" borderId="67" xfId="6" applyNumberFormat="1" applyFont="1" applyBorder="1" applyAlignment="1">
      <alignment horizontal="center" vertical="center" wrapText="1"/>
    </xf>
    <xf numFmtId="167" fontId="33" fillId="0" borderId="66" xfId="6" applyNumberFormat="1" applyFont="1" applyBorder="1" applyAlignment="1">
      <alignment horizontal="center" vertical="center" wrapText="1"/>
    </xf>
    <xf numFmtId="167" fontId="33" fillId="0" borderId="68" xfId="6" applyNumberFormat="1" applyFont="1" applyBorder="1" applyAlignment="1">
      <alignment horizontal="center" vertical="center" wrapText="1"/>
    </xf>
    <xf numFmtId="0" fontId="33" fillId="0" borderId="61" xfId="6" applyFont="1" applyBorder="1" applyAlignment="1">
      <alignment horizontal="center" vertical="center" wrapText="1"/>
    </xf>
    <xf numFmtId="0" fontId="33" fillId="0" borderId="62" xfId="6" applyFont="1" applyBorder="1" applyAlignment="1">
      <alignment horizontal="left" vertical="center" wrapText="1" indent="1"/>
    </xf>
    <xf numFmtId="14" fontId="34" fillId="0" borderId="62" xfId="6" applyNumberFormat="1" applyFont="1" applyBorder="1" applyAlignment="1">
      <alignment horizontal="center" vertical="center" wrapText="1"/>
    </xf>
    <xf numFmtId="167" fontId="33" fillId="0" borderId="62" xfId="6" applyNumberFormat="1" applyFont="1" applyBorder="1" applyAlignment="1">
      <alignment horizontal="center" vertical="center" wrapText="1"/>
    </xf>
    <xf numFmtId="167" fontId="33" fillId="0" borderId="61" xfId="6" applyNumberFormat="1" applyFont="1" applyBorder="1" applyAlignment="1">
      <alignment horizontal="center" vertical="center" wrapText="1"/>
    </xf>
    <xf numFmtId="167" fontId="33" fillId="0" borderId="63" xfId="6" applyNumberFormat="1" applyFont="1" applyBorder="1" applyAlignment="1">
      <alignment horizontal="center" vertical="center" wrapText="1"/>
    </xf>
    <xf numFmtId="0" fontId="33" fillId="0" borderId="29" xfId="6" applyFont="1" applyBorder="1" applyAlignment="1">
      <alignment horizontal="center" vertical="center" wrapText="1"/>
    </xf>
    <xf numFmtId="0" fontId="33" fillId="0" borderId="28" xfId="6" applyFont="1" applyBorder="1" applyAlignment="1">
      <alignment horizontal="left" vertical="center" wrapText="1" indent="1"/>
    </xf>
    <xf numFmtId="167" fontId="33" fillId="0" borderId="28" xfId="6" applyNumberFormat="1" applyFont="1" applyBorder="1" applyAlignment="1">
      <alignment horizontal="center" vertical="center" wrapText="1"/>
    </xf>
    <xf numFmtId="167" fontId="33" fillId="0" borderId="29" xfId="6" applyNumberFormat="1" applyFont="1" applyBorder="1" applyAlignment="1">
      <alignment horizontal="center" vertical="center" wrapText="1"/>
    </xf>
    <xf numFmtId="167" fontId="33" fillId="0" borderId="27" xfId="6" applyNumberFormat="1" applyFont="1" applyBorder="1" applyAlignment="1">
      <alignment horizontal="center" vertical="center" wrapText="1"/>
    </xf>
    <xf numFmtId="0" fontId="33" fillId="0" borderId="26" xfId="6" applyFont="1" applyBorder="1" applyAlignment="1">
      <alignment horizontal="center" vertical="center" wrapText="1"/>
    </xf>
    <xf numFmtId="0" fontId="33" fillId="0" borderId="25" xfId="6" applyFont="1" applyBorder="1" applyAlignment="1">
      <alignment horizontal="left" vertical="center" wrapText="1" indent="1"/>
    </xf>
    <xf numFmtId="14" fontId="34" fillId="0" borderId="25" xfId="6" applyNumberFormat="1" applyFont="1" applyBorder="1" applyAlignment="1">
      <alignment horizontal="center" vertical="center" wrapText="1"/>
    </xf>
    <xf numFmtId="167" fontId="33" fillId="0" borderId="25" xfId="6" applyNumberFormat="1" applyFont="1" applyBorder="1" applyAlignment="1">
      <alignment horizontal="center" vertical="center" wrapText="1"/>
    </xf>
    <xf numFmtId="167" fontId="33" fillId="0" borderId="26" xfId="6" applyNumberFormat="1" applyFont="1" applyBorder="1" applyAlignment="1">
      <alignment horizontal="center" vertical="center" wrapText="1"/>
    </xf>
    <xf numFmtId="167" fontId="33" fillId="0" borderId="24" xfId="6" applyNumberFormat="1" applyFont="1" applyBorder="1" applyAlignment="1">
      <alignment horizontal="center" vertical="center" wrapText="1"/>
    </xf>
    <xf numFmtId="0" fontId="28" fillId="29" borderId="14" xfId="6" applyFont="1" applyFill="1" applyBorder="1" applyAlignment="1">
      <alignment horizontal="center" vertical="center" wrapText="1"/>
    </xf>
    <xf numFmtId="0" fontId="19" fillId="30" borderId="13" xfId="6" applyFont="1" applyFill="1" applyBorder="1" applyAlignment="1">
      <alignment horizontal="center" vertical="center" wrapText="1"/>
    </xf>
    <xf numFmtId="0" fontId="19" fillId="30" borderId="15" xfId="6" applyFont="1" applyFill="1" applyBorder="1" applyAlignment="1">
      <alignment horizontal="center" vertical="center" wrapText="1"/>
    </xf>
    <xf numFmtId="0" fontId="31" fillId="31" borderId="67" xfId="6" applyFont="1" applyFill="1" applyBorder="1" applyAlignment="1">
      <alignment horizontal="left" vertical="center" wrapText="1" indent="1"/>
    </xf>
    <xf numFmtId="14" fontId="35" fillId="31" borderId="67" xfId="6" applyNumberFormat="1" applyFont="1" applyFill="1" applyBorder="1" applyAlignment="1">
      <alignment horizontal="center" vertical="center" wrapText="1"/>
    </xf>
    <xf numFmtId="165" fontId="35" fillId="31" borderId="67" xfId="11" applyNumberFormat="1" applyFont="1" applyFill="1" applyBorder="1" applyAlignment="1">
      <alignment horizontal="center" vertical="center" wrapText="1"/>
    </xf>
    <xf numFmtId="165" fontId="5" fillId="0" borderId="66" xfId="1" applyNumberFormat="1" applyFont="1" applyBorder="1" applyAlignment="1" applyProtection="1">
      <alignment horizontal="center" vertical="center" wrapText="1"/>
    </xf>
    <xf numFmtId="165" fontId="5" fillId="0" borderId="68" xfId="1" applyNumberFormat="1" applyFont="1" applyBorder="1" applyAlignment="1" applyProtection="1">
      <alignment horizontal="center" vertical="center" wrapText="1"/>
    </xf>
    <xf numFmtId="0" fontId="31" fillId="31" borderId="62" xfId="6" applyFont="1" applyFill="1" applyBorder="1" applyAlignment="1">
      <alignment horizontal="left" vertical="center" wrapText="1" indent="1"/>
    </xf>
    <xf numFmtId="14" fontId="35" fillId="31" borderId="62" xfId="6" applyNumberFormat="1" applyFont="1" applyFill="1" applyBorder="1" applyAlignment="1">
      <alignment horizontal="center" vertical="center" wrapText="1"/>
    </xf>
    <xf numFmtId="165" fontId="35" fillId="31" borderId="62" xfId="11" applyNumberFormat="1" applyFont="1" applyFill="1" applyBorder="1" applyAlignment="1">
      <alignment horizontal="center" vertical="center" wrapText="1"/>
    </xf>
    <xf numFmtId="165" fontId="35" fillId="0" borderId="61" xfId="11" applyNumberFormat="1" applyFont="1" applyFill="1" applyBorder="1" applyAlignment="1">
      <alignment horizontal="center" vertical="center" wrapText="1"/>
    </xf>
    <xf numFmtId="165" fontId="35" fillId="0" borderId="63" xfId="11" applyNumberFormat="1" applyFont="1" applyFill="1" applyBorder="1" applyAlignment="1">
      <alignment horizontal="center" vertical="center" wrapText="1"/>
    </xf>
    <xf numFmtId="0" fontId="31" fillId="31" borderId="28" xfId="6" applyFont="1" applyFill="1" applyBorder="1" applyAlignment="1">
      <alignment horizontal="left" vertical="center" wrapText="1" indent="1"/>
    </xf>
    <xf numFmtId="165" fontId="35" fillId="31" borderId="28" xfId="11" applyNumberFormat="1" applyFont="1" applyFill="1" applyBorder="1" applyAlignment="1">
      <alignment horizontal="center" vertical="center" wrapText="1"/>
    </xf>
    <xf numFmtId="165" fontId="35" fillId="0" borderId="29" xfId="11" applyNumberFormat="1" applyFont="1" applyFill="1" applyBorder="1" applyAlignment="1">
      <alignment horizontal="center" vertical="center" wrapText="1"/>
    </xf>
    <xf numFmtId="165" fontId="35" fillId="0" borderId="27" xfId="11" applyNumberFormat="1" applyFont="1" applyFill="1" applyBorder="1" applyAlignment="1">
      <alignment horizontal="center" vertical="center" wrapText="1"/>
    </xf>
    <xf numFmtId="0" fontId="31" fillId="31" borderId="25" xfId="6" applyFont="1" applyFill="1" applyBorder="1" applyAlignment="1">
      <alignment horizontal="left" vertical="center" wrapText="1" indent="1"/>
    </xf>
    <xf numFmtId="14" fontId="35" fillId="31" borderId="25" xfId="6" applyNumberFormat="1" applyFont="1" applyFill="1" applyBorder="1" applyAlignment="1">
      <alignment horizontal="center" vertical="center" wrapText="1"/>
    </xf>
    <xf numFmtId="165" fontId="35" fillId="31" borderId="25" xfId="11" applyNumberFormat="1" applyFont="1" applyFill="1" applyBorder="1" applyAlignment="1">
      <alignment horizontal="center" vertical="center" wrapText="1"/>
    </xf>
    <xf numFmtId="165" fontId="35" fillId="0" borderId="26" xfId="11" applyNumberFormat="1" applyFont="1" applyFill="1" applyBorder="1" applyAlignment="1">
      <alignment horizontal="center" vertical="center" wrapText="1"/>
    </xf>
    <xf numFmtId="165" fontId="35" fillId="0" borderId="24" xfId="11" applyNumberFormat="1" applyFont="1" applyFill="1" applyBorder="1" applyAlignment="1">
      <alignment horizontal="center" vertical="center" wrapText="1"/>
    </xf>
    <xf numFmtId="166" fontId="16" fillId="11" borderId="80" xfId="0" applyNumberFormat="1" applyFont="1" applyFill="1" applyBorder="1" applyAlignment="1">
      <alignment horizontal="center" vertical="center" wrapText="1"/>
    </xf>
    <xf numFmtId="166" fontId="16" fillId="11" borderId="81" xfId="0" applyNumberFormat="1" applyFont="1" applyFill="1" applyBorder="1" applyAlignment="1">
      <alignment horizontal="center" vertical="center" wrapText="1"/>
    </xf>
    <xf numFmtId="165" fontId="15" fillId="0" borderId="11" xfId="0" applyNumberFormat="1" applyFont="1" applyBorder="1" applyAlignment="1" applyProtection="1">
      <alignment horizontal="center" vertical="center" wrapText="1"/>
      <protection locked="0"/>
    </xf>
    <xf numFmtId="165" fontId="15" fillId="0" borderId="34" xfId="0" applyNumberFormat="1" applyFont="1" applyBorder="1" applyAlignment="1" applyProtection="1">
      <alignment horizontal="center" vertical="center" wrapText="1"/>
      <protection locked="0"/>
    </xf>
    <xf numFmtId="165" fontId="15" fillId="0" borderId="12" xfId="0" applyNumberFormat="1" applyFont="1" applyBorder="1" applyAlignment="1" applyProtection="1">
      <alignment horizontal="center" vertical="center" wrapText="1"/>
      <protection locked="0"/>
    </xf>
    <xf numFmtId="165" fontId="15" fillId="0" borderId="30" xfId="0" applyNumberFormat="1" applyFont="1" applyBorder="1" applyAlignment="1" applyProtection="1">
      <alignment horizontal="center" vertical="center" wrapText="1"/>
      <protection locked="0"/>
    </xf>
    <xf numFmtId="0" fontId="28" fillId="32" borderId="13" xfId="6" applyFont="1" applyFill="1" applyBorder="1" applyAlignment="1">
      <alignment horizontal="center" vertical="center" wrapText="1"/>
    </xf>
    <xf numFmtId="0" fontId="28" fillId="32" borderId="14" xfId="6" applyFont="1" applyFill="1" applyBorder="1" applyAlignment="1">
      <alignment horizontal="center" vertical="center" wrapText="1"/>
    </xf>
    <xf numFmtId="0" fontId="31" fillId="0" borderId="53" xfId="4" applyFont="1" applyBorder="1" applyAlignment="1">
      <alignment horizontal="center" vertical="center" wrapText="1"/>
    </xf>
    <xf numFmtId="0" fontId="31" fillId="0" borderId="54" xfId="4" applyFont="1" applyBorder="1" applyAlignment="1">
      <alignment horizontal="left" vertical="center" wrapText="1" indent="1"/>
    </xf>
    <xf numFmtId="0" fontId="31" fillId="0" borderId="56" xfId="4" applyFont="1" applyBorder="1" applyAlignment="1">
      <alignment horizontal="center" vertical="center" wrapText="1"/>
    </xf>
    <xf numFmtId="0" fontId="31" fillId="0" borderId="57" xfId="4" applyFont="1" applyBorder="1" applyAlignment="1">
      <alignment horizontal="left" vertical="center" wrapText="1" indent="1"/>
    </xf>
    <xf numFmtId="0" fontId="5" fillId="34" borderId="73" xfId="0" applyFont="1" applyFill="1" applyBorder="1" applyAlignment="1">
      <alignment horizontal="left" vertical="center" wrapText="1" indent="2"/>
    </xf>
    <xf numFmtId="0" fontId="5" fillId="34" borderId="74" xfId="0" applyFont="1" applyFill="1" applyBorder="1" applyAlignment="1">
      <alignment horizontal="center" vertical="center" wrapText="1"/>
    </xf>
    <xf numFmtId="0" fontId="5" fillId="35" borderId="73" xfId="0" applyFont="1" applyFill="1" applyBorder="1" applyAlignment="1">
      <alignment horizontal="left" vertical="center" wrapText="1" indent="2"/>
    </xf>
    <xf numFmtId="0" fontId="5" fillId="35" borderId="74" xfId="0" applyFont="1" applyFill="1" applyBorder="1" applyAlignment="1">
      <alignment horizontal="center" vertical="center" wrapText="1"/>
    </xf>
    <xf numFmtId="0" fontId="5" fillId="37" borderId="73" xfId="0" applyFont="1" applyFill="1" applyBorder="1" applyAlignment="1">
      <alignment horizontal="left" vertical="center" wrapText="1" indent="2"/>
    </xf>
    <xf numFmtId="0" fontId="5" fillId="36" borderId="74" xfId="0" applyFont="1" applyFill="1" applyBorder="1" applyAlignment="1">
      <alignment horizontal="center" vertical="center" wrapText="1"/>
    </xf>
    <xf numFmtId="0" fontId="5" fillId="36" borderId="73" xfId="0" applyFont="1" applyFill="1" applyBorder="1" applyAlignment="1">
      <alignment horizontal="left" vertical="center" wrapText="1" indent="2"/>
    </xf>
    <xf numFmtId="0" fontId="5" fillId="38" borderId="69" xfId="0" applyFont="1" applyFill="1" applyBorder="1" applyAlignment="1">
      <alignment horizontal="center" vertical="center" wrapText="1"/>
    </xf>
    <xf numFmtId="0" fontId="5" fillId="38" borderId="70" xfId="0" applyFont="1" applyFill="1" applyBorder="1" applyAlignment="1">
      <alignment horizontal="left" vertical="center" wrapText="1" indent="2"/>
    </xf>
    <xf numFmtId="0" fontId="5" fillId="38" borderId="7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 indent="1"/>
    </xf>
    <xf numFmtId="0" fontId="16" fillId="0" borderId="12" xfId="0" applyFont="1" applyBorder="1" applyAlignment="1">
      <alignment horizontal="left" vertical="center" wrapText="1" indent="1"/>
    </xf>
    <xf numFmtId="0" fontId="5" fillId="39" borderId="72" xfId="0" applyFont="1" applyFill="1" applyBorder="1" applyAlignment="1">
      <alignment horizontal="center" vertical="center" wrapText="1"/>
    </xf>
    <xf numFmtId="0" fontId="5" fillId="40" borderId="72" xfId="0" applyFont="1" applyFill="1" applyBorder="1" applyAlignment="1">
      <alignment horizontal="center" vertical="center" wrapText="1"/>
    </xf>
    <xf numFmtId="0" fontId="5" fillId="41" borderId="72" xfId="0" applyFont="1" applyFill="1" applyBorder="1" applyAlignment="1">
      <alignment horizontal="center" vertical="center" wrapText="1"/>
    </xf>
    <xf numFmtId="0" fontId="5" fillId="42" borderId="72" xfId="0" applyFont="1" applyFill="1" applyBorder="1" applyAlignment="1">
      <alignment horizontal="center" vertical="center" wrapText="1"/>
    </xf>
    <xf numFmtId="0" fontId="5" fillId="43" borderId="72" xfId="0" applyFont="1" applyFill="1" applyBorder="1" applyAlignment="1">
      <alignment horizontal="center" vertical="center" wrapText="1"/>
    </xf>
    <xf numFmtId="0" fontId="5" fillId="44" borderId="72" xfId="0" applyFont="1" applyFill="1" applyBorder="1" applyAlignment="1">
      <alignment horizontal="center" vertical="center" wrapText="1"/>
    </xf>
    <xf numFmtId="0" fontId="5" fillId="43" borderId="75" xfId="0" applyFont="1" applyFill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1" fillId="0" borderId="66" xfId="8" applyFont="1" applyBorder="1" applyAlignment="1">
      <alignment horizontal="left" vertical="center" wrapText="1"/>
    </xf>
    <xf numFmtId="0" fontId="21" fillId="0" borderId="67" xfId="8" applyFont="1" applyBorder="1" applyAlignment="1">
      <alignment horizontal="left" vertical="center" wrapText="1"/>
    </xf>
    <xf numFmtId="0" fontId="21" fillId="0" borderId="67" xfId="8" applyFont="1" applyBorder="1" applyAlignment="1">
      <alignment horizontal="center" vertical="center" wrapText="1"/>
    </xf>
    <xf numFmtId="0" fontId="21" fillId="0" borderId="68" xfId="8" applyFont="1" applyBorder="1" applyAlignment="1">
      <alignment horizontal="center" vertical="center" wrapText="1"/>
    </xf>
    <xf numFmtId="0" fontId="21" fillId="0" borderId="28" xfId="8" applyFont="1" applyBorder="1" applyAlignment="1">
      <alignment horizontal="left" vertical="center" wrapText="1"/>
    </xf>
    <xf numFmtId="0" fontId="21" fillId="0" borderId="26" xfId="8" applyFont="1" applyBorder="1" applyAlignment="1">
      <alignment horizontal="left" vertical="center" wrapText="1"/>
    </xf>
    <xf numFmtId="0" fontId="21" fillId="0" borderId="25" xfId="8" applyFont="1" applyBorder="1" applyAlignment="1">
      <alignment horizontal="left" vertical="center" wrapText="1"/>
    </xf>
    <xf numFmtId="0" fontId="21" fillId="0" borderId="25" xfId="8" applyFont="1" applyBorder="1" applyAlignment="1">
      <alignment horizontal="center" vertical="center" wrapText="1"/>
    </xf>
    <xf numFmtId="0" fontId="21" fillId="0" borderId="24" xfId="8" applyFont="1" applyBorder="1" applyAlignment="1">
      <alignment horizontal="center" vertical="center" wrapText="1"/>
    </xf>
    <xf numFmtId="0" fontId="14" fillId="0" borderId="82" xfId="4" applyFont="1" applyBorder="1" applyAlignment="1">
      <alignment horizontal="center" vertical="center" wrapText="1"/>
    </xf>
    <xf numFmtId="0" fontId="14" fillId="0" borderId="83" xfId="4" applyFont="1" applyBorder="1" applyAlignment="1">
      <alignment horizontal="center" vertical="center" wrapText="1"/>
    </xf>
    <xf numFmtId="0" fontId="14" fillId="0" borderId="84" xfId="4" applyFont="1" applyBorder="1" applyAlignment="1">
      <alignment horizontal="center" vertical="center" wrapText="1"/>
    </xf>
    <xf numFmtId="0" fontId="14" fillId="0" borderId="85" xfId="4" applyFont="1" applyBorder="1" applyAlignment="1">
      <alignment horizontal="center" vertical="center" wrapText="1"/>
    </xf>
    <xf numFmtId="0" fontId="14" fillId="1" borderId="86" xfId="4" applyFont="1" applyFill="1" applyBorder="1" applyAlignment="1">
      <alignment horizontal="center" vertical="center" wrapText="1"/>
    </xf>
    <xf numFmtId="0" fontId="12" fillId="1" borderId="86" xfId="4" applyFont="1" applyFill="1" applyBorder="1" applyAlignment="1">
      <alignment horizontal="center" vertical="center" wrapText="1"/>
    </xf>
    <xf numFmtId="0" fontId="14" fillId="1" borderId="87" xfId="4" applyFont="1" applyFill="1" applyBorder="1" applyAlignment="1">
      <alignment horizontal="center" vertical="center" wrapText="1"/>
    </xf>
    <xf numFmtId="0" fontId="14" fillId="0" borderId="51" xfId="4" applyFont="1" applyBorder="1" applyAlignment="1">
      <alignment horizontal="center" vertical="center" wrapText="1"/>
    </xf>
    <xf numFmtId="0" fontId="14" fillId="1" borderId="53" xfId="4" applyFont="1" applyFill="1" applyBorder="1" applyAlignment="1">
      <alignment horizontal="center" vertical="center" wrapText="1"/>
    </xf>
    <xf numFmtId="0" fontId="14" fillId="0" borderId="53" xfId="4" applyFont="1" applyBorder="1" applyAlignment="1">
      <alignment horizontal="center" vertical="center" wrapText="1"/>
    </xf>
    <xf numFmtId="0" fontId="14" fillId="1" borderId="56" xfId="4" applyFont="1" applyFill="1" applyBorder="1" applyAlignment="1">
      <alignment horizontal="center" vertical="center" wrapText="1"/>
    </xf>
    <xf numFmtId="0" fontId="31" fillId="0" borderId="88" xfId="4" applyFont="1" applyBorder="1" applyAlignment="1">
      <alignment horizontal="center" vertical="center" wrapText="1"/>
    </xf>
    <xf numFmtId="0" fontId="31" fillId="0" borderId="89" xfId="4" applyFont="1" applyBorder="1" applyAlignment="1">
      <alignment horizontal="left" vertical="center" wrapText="1" indent="1"/>
    </xf>
    <xf numFmtId="14" fontId="17" fillId="0" borderId="89" xfId="4" applyNumberFormat="1" applyFont="1" applyBorder="1" applyAlignment="1">
      <alignment horizontal="center" vertical="center" wrapText="1"/>
    </xf>
    <xf numFmtId="0" fontId="14" fillId="0" borderId="90" xfId="4" applyFont="1" applyBorder="1" applyAlignment="1">
      <alignment horizontal="center" vertical="center" wrapText="1"/>
    </xf>
    <xf numFmtId="0" fontId="14" fillId="0" borderId="88" xfId="4" applyFont="1" applyBorder="1" applyAlignment="1">
      <alignment horizontal="center" vertical="center" wrapText="1"/>
    </xf>
    <xf numFmtId="0" fontId="14" fillId="0" borderId="91" xfId="4" applyFont="1" applyBorder="1" applyAlignment="1">
      <alignment horizontal="center" vertical="center" wrapText="1"/>
    </xf>
    <xf numFmtId="0" fontId="14" fillId="0" borderId="92" xfId="4" applyFont="1" applyBorder="1" applyAlignment="1">
      <alignment horizontal="center" vertical="center" wrapText="1"/>
    </xf>
    <xf numFmtId="0" fontId="14" fillId="0" borderId="89" xfId="4" applyFont="1" applyBorder="1" applyAlignment="1">
      <alignment horizontal="center" vertical="center" wrapText="1"/>
    </xf>
    <xf numFmtId="0" fontId="31" fillId="0" borderId="93" xfId="4" applyFont="1" applyBorder="1" applyAlignment="1">
      <alignment horizontal="center" vertical="center" wrapText="1"/>
    </xf>
    <xf numFmtId="0" fontId="31" fillId="0" borderId="94" xfId="4" applyFont="1" applyBorder="1" applyAlignment="1">
      <alignment horizontal="left" vertical="center" wrapText="1" indent="1"/>
    </xf>
    <xf numFmtId="14" fontId="17" fillId="0" borderId="94" xfId="4" applyNumberFormat="1" applyFont="1" applyBorder="1" applyAlignment="1">
      <alignment horizontal="center" vertical="center" wrapText="1"/>
    </xf>
    <xf numFmtId="0" fontId="14" fillId="0" borderId="95" xfId="4" applyFont="1" applyBorder="1" applyAlignment="1">
      <alignment horizontal="center" vertical="center" wrapText="1"/>
    </xf>
    <xf numFmtId="0" fontId="14" fillId="1" borderId="97" xfId="4" applyFont="1" applyFill="1" applyBorder="1" applyAlignment="1">
      <alignment horizontal="center" vertical="center" wrapText="1"/>
    </xf>
    <xf numFmtId="0" fontId="14" fillId="1" borderId="94" xfId="4" applyFont="1" applyFill="1" applyBorder="1" applyAlignment="1">
      <alignment horizontal="center" vertical="center" wrapText="1"/>
    </xf>
    <xf numFmtId="0" fontId="14" fillId="1" borderId="96" xfId="4" applyFont="1" applyFill="1" applyBorder="1" applyAlignment="1">
      <alignment horizontal="center" vertical="center" wrapText="1"/>
    </xf>
    <xf numFmtId="0" fontId="14" fillId="1" borderId="19" xfId="4" applyFont="1" applyFill="1" applyBorder="1" applyAlignment="1">
      <alignment horizontal="center" vertical="center" wrapText="1"/>
    </xf>
    <xf numFmtId="0" fontId="14" fillId="0" borderId="58" xfId="4" applyFont="1" applyBorder="1" applyAlignment="1">
      <alignment horizontal="center" vertical="center" wrapText="1"/>
    </xf>
    <xf numFmtId="0" fontId="14" fillId="1" borderId="51" xfId="4" applyFont="1" applyFill="1" applyBorder="1" applyAlignment="1">
      <alignment horizontal="center" vertical="center" wrapText="1"/>
    </xf>
    <xf numFmtId="0" fontId="14" fillId="1" borderId="52" xfId="4" applyFont="1" applyFill="1" applyBorder="1" applyAlignment="1">
      <alignment horizontal="center" vertical="center" wrapText="1"/>
    </xf>
    <xf numFmtId="0" fontId="14" fillId="0" borderId="87" xfId="4" applyFont="1" applyBorder="1" applyAlignment="1">
      <alignment horizontal="center" vertical="center" wrapText="1"/>
    </xf>
    <xf numFmtId="0" fontId="14" fillId="1" borderId="93" xfId="4" applyFont="1" applyFill="1" applyBorder="1" applyAlignment="1">
      <alignment horizontal="center" vertical="center" wrapText="1"/>
    </xf>
    <xf numFmtId="0" fontId="14" fillId="1" borderId="85" xfId="4" applyFont="1" applyFill="1" applyBorder="1" applyAlignment="1">
      <alignment horizontal="center" vertical="center" wrapText="1"/>
    </xf>
    <xf numFmtId="0" fontId="14" fillId="0" borderId="56" xfId="4" applyFont="1" applyBorder="1" applyAlignment="1">
      <alignment horizontal="center" vertical="center" wrapText="1"/>
    </xf>
    <xf numFmtId="0" fontId="12" fillId="33" borderId="72" xfId="0" applyFont="1" applyFill="1" applyBorder="1" applyAlignment="1">
      <alignment horizontal="center" vertical="center" wrapText="1"/>
    </xf>
    <xf numFmtId="0" fontId="12" fillId="33" borderId="73" xfId="0" applyFont="1" applyFill="1" applyBorder="1" applyAlignment="1">
      <alignment horizontal="left" vertical="center" wrapText="1" indent="2"/>
    </xf>
    <xf numFmtId="0" fontId="12" fillId="33" borderId="74" xfId="0" applyFont="1" applyFill="1" applyBorder="1" applyAlignment="1">
      <alignment horizontal="center" vertical="center" wrapText="1"/>
    </xf>
    <xf numFmtId="0" fontId="14" fillId="45" borderId="58" xfId="4" applyFont="1" applyFill="1" applyBorder="1" applyAlignment="1">
      <alignment horizontal="center" vertical="center" wrapText="1"/>
    </xf>
    <xf numFmtId="165" fontId="33" fillId="45" borderId="61" xfId="11" applyNumberFormat="1" applyFont="1" applyFill="1" applyBorder="1" applyAlignment="1">
      <alignment horizontal="center" vertical="center" wrapText="1"/>
    </xf>
    <xf numFmtId="165" fontId="33" fillId="45" borderId="63" xfId="11" applyNumberFormat="1" applyFont="1" applyFill="1" applyBorder="1" applyAlignment="1">
      <alignment horizontal="center" vertical="center" wrapText="1"/>
    </xf>
    <xf numFmtId="165" fontId="33" fillId="45" borderId="29" xfId="11" applyNumberFormat="1" applyFont="1" applyFill="1" applyBorder="1" applyAlignment="1">
      <alignment horizontal="center" vertical="center" wrapText="1"/>
    </xf>
    <xf numFmtId="165" fontId="33" fillId="45" borderId="27" xfId="11" applyNumberFormat="1" applyFont="1" applyFill="1" applyBorder="1" applyAlignment="1">
      <alignment horizontal="center" vertical="center" wrapText="1"/>
    </xf>
    <xf numFmtId="165" fontId="33" fillId="45" borderId="26" xfId="11" applyNumberFormat="1" applyFont="1" applyFill="1" applyBorder="1" applyAlignment="1">
      <alignment horizontal="center" vertical="center" wrapText="1"/>
    </xf>
    <xf numFmtId="165" fontId="33" fillId="45" borderId="24" xfId="11" applyNumberFormat="1" applyFont="1" applyFill="1" applyBorder="1" applyAlignment="1">
      <alignment horizontal="center" vertical="center" wrapText="1"/>
    </xf>
    <xf numFmtId="167" fontId="33" fillId="46" borderId="66" xfId="6" applyNumberFormat="1" applyFont="1" applyFill="1" applyBorder="1" applyAlignment="1">
      <alignment horizontal="center" vertical="center" wrapText="1"/>
    </xf>
    <xf numFmtId="167" fontId="33" fillId="46" borderId="68" xfId="6" applyNumberFormat="1" applyFont="1" applyFill="1" applyBorder="1" applyAlignment="1">
      <alignment horizontal="center" vertical="center" wrapText="1"/>
    </xf>
    <xf numFmtId="167" fontId="33" fillId="46" borderId="61" xfId="6" applyNumberFormat="1" applyFont="1" applyFill="1" applyBorder="1" applyAlignment="1">
      <alignment horizontal="center" vertical="center" wrapText="1"/>
    </xf>
    <xf numFmtId="167" fontId="33" fillId="46" borderId="63" xfId="6" applyNumberFormat="1" applyFont="1" applyFill="1" applyBorder="1" applyAlignment="1">
      <alignment horizontal="center" vertical="center" wrapText="1"/>
    </xf>
    <xf numFmtId="167" fontId="33" fillId="46" borderId="29" xfId="6" applyNumberFormat="1" applyFont="1" applyFill="1" applyBorder="1" applyAlignment="1">
      <alignment horizontal="center" vertical="center" wrapText="1"/>
    </xf>
    <xf numFmtId="167" fontId="33" fillId="46" borderId="27" xfId="6" applyNumberFormat="1" applyFont="1" applyFill="1" applyBorder="1" applyAlignment="1">
      <alignment horizontal="center" vertical="center" wrapText="1"/>
    </xf>
    <xf numFmtId="167" fontId="33" fillId="46" borderId="26" xfId="6" applyNumberFormat="1" applyFont="1" applyFill="1" applyBorder="1" applyAlignment="1">
      <alignment horizontal="center" vertical="center" wrapText="1"/>
    </xf>
    <xf numFmtId="167" fontId="33" fillId="46" borderId="24" xfId="6" applyNumberFormat="1" applyFont="1" applyFill="1" applyBorder="1" applyAlignment="1">
      <alignment horizontal="center" vertical="center" wrapText="1"/>
    </xf>
    <xf numFmtId="14" fontId="35" fillId="0" borderId="62" xfId="6" applyNumberFormat="1" applyFont="1" applyBorder="1" applyAlignment="1">
      <alignment horizontal="center" vertical="center" wrapText="1"/>
    </xf>
    <xf numFmtId="14" fontId="35" fillId="0" borderId="25" xfId="6" applyNumberFormat="1" applyFont="1" applyBorder="1" applyAlignment="1">
      <alignment horizontal="center" vertical="center" wrapText="1"/>
    </xf>
    <xf numFmtId="14" fontId="17" fillId="0" borderId="11" xfId="0" applyNumberFormat="1" applyFont="1" applyBorder="1" applyAlignment="1">
      <alignment horizontal="center" vertical="center" wrapText="1"/>
    </xf>
    <xf numFmtId="14" fontId="17" fillId="0" borderId="12" xfId="0" applyNumberFormat="1" applyFont="1" applyBorder="1" applyAlignment="1">
      <alignment horizontal="center" vertical="center" wrapText="1"/>
    </xf>
    <xf numFmtId="167" fontId="33" fillId="0" borderId="98" xfId="6" applyNumberFormat="1" applyFont="1" applyBorder="1" applyAlignment="1">
      <alignment horizontal="center" vertical="center" wrapText="1"/>
    </xf>
    <xf numFmtId="167" fontId="33" fillId="0" borderId="99" xfId="6" applyNumberFormat="1" applyFont="1" applyBorder="1" applyAlignment="1">
      <alignment horizontal="center" vertical="center" wrapText="1"/>
    </xf>
    <xf numFmtId="167" fontId="33" fillId="0" borderId="100" xfId="6" applyNumberFormat="1" applyFont="1" applyBorder="1" applyAlignment="1">
      <alignment horizontal="center" vertical="center" wrapText="1"/>
    </xf>
    <xf numFmtId="167" fontId="33" fillId="0" borderId="101" xfId="6" applyNumberFormat="1" applyFont="1" applyBorder="1" applyAlignment="1">
      <alignment horizontal="center" vertical="center" wrapText="1"/>
    </xf>
    <xf numFmtId="165" fontId="35" fillId="31" borderId="99" xfId="11" applyNumberFormat="1" applyFont="1" applyFill="1" applyBorder="1" applyAlignment="1">
      <alignment horizontal="center" vertical="center" wrapText="1"/>
    </xf>
    <xf numFmtId="165" fontId="35" fillId="31" borderId="100" xfId="11" applyNumberFormat="1" applyFont="1" applyFill="1" applyBorder="1" applyAlignment="1">
      <alignment horizontal="center" vertical="center" wrapText="1"/>
    </xf>
    <xf numFmtId="165" fontId="35" fillId="31" borderId="101" xfId="11" applyNumberFormat="1" applyFont="1" applyFill="1" applyBorder="1" applyAlignment="1">
      <alignment horizontal="center" vertical="center" wrapText="1"/>
    </xf>
    <xf numFmtId="165" fontId="35" fillId="31" borderId="98" xfId="11" applyNumberFormat="1" applyFont="1" applyFill="1" applyBorder="1" applyAlignment="1">
      <alignment horizontal="center" vertical="center" wrapText="1"/>
    </xf>
    <xf numFmtId="165" fontId="15" fillId="0" borderId="102" xfId="0" applyNumberFormat="1" applyFont="1" applyBorder="1" applyAlignment="1" applyProtection="1">
      <alignment horizontal="center" vertical="center" wrapText="1"/>
      <protection locked="0"/>
    </xf>
    <xf numFmtId="165" fontId="15" fillId="0" borderId="103" xfId="0" applyNumberFormat="1" applyFont="1" applyBorder="1" applyAlignment="1" applyProtection="1">
      <alignment horizontal="center" vertical="center" wrapText="1"/>
      <protection locked="0"/>
    </xf>
    <xf numFmtId="0" fontId="5" fillId="0" borderId="104" xfId="0" applyFont="1" applyBorder="1" applyAlignment="1">
      <alignment horizontal="left" vertical="center" wrapText="1" indent="1"/>
    </xf>
    <xf numFmtId="0" fontId="5" fillId="0" borderId="104" xfId="0" applyFont="1" applyBorder="1" applyAlignment="1">
      <alignment horizontal="center" vertical="center" wrapText="1"/>
    </xf>
    <xf numFmtId="2" fontId="5" fillId="0" borderId="104" xfId="0" applyNumberFormat="1" applyFont="1" applyBorder="1" applyAlignment="1">
      <alignment horizontal="center" vertical="center" wrapText="1"/>
    </xf>
    <xf numFmtId="0" fontId="5" fillId="0" borderId="105" xfId="0" applyFont="1" applyBorder="1" applyAlignment="1">
      <alignment vertical="center" wrapText="1"/>
    </xf>
    <xf numFmtId="14" fontId="34" fillId="0" borderId="98" xfId="6" applyNumberFormat="1" applyFont="1" applyBorder="1" applyAlignment="1">
      <alignment horizontal="center" vertical="center" wrapText="1"/>
    </xf>
    <xf numFmtId="14" fontId="35" fillId="31" borderId="98" xfId="6" applyNumberFormat="1" applyFont="1" applyFill="1" applyBorder="1" applyAlignment="1">
      <alignment horizontal="center" vertical="center" wrapText="1"/>
    </xf>
    <xf numFmtId="0" fontId="6" fillId="17" borderId="31" xfId="0" applyFont="1" applyFill="1" applyBorder="1" applyAlignment="1">
      <alignment horizontal="center" vertical="center" wrapText="1"/>
    </xf>
    <xf numFmtId="0" fontId="16" fillId="0" borderId="67" xfId="0" applyFont="1" applyBorder="1" applyAlignment="1">
      <alignment horizontal="left" vertical="center" wrapText="1" indent="1"/>
    </xf>
    <xf numFmtId="14" fontId="17" fillId="0" borderId="67" xfId="0" applyNumberFormat="1" applyFont="1" applyBorder="1" applyAlignment="1">
      <alignment horizontal="center" vertical="center" wrapText="1"/>
    </xf>
    <xf numFmtId="0" fontId="25" fillId="16" borderId="31" xfId="0" applyFont="1" applyFill="1" applyBorder="1" applyAlignment="1">
      <alignment horizontal="center" vertical="center" wrapText="1"/>
    </xf>
    <xf numFmtId="165" fontId="15" fillId="0" borderId="67" xfId="0" applyNumberFormat="1" applyFont="1" applyBorder="1" applyAlignment="1" applyProtection="1">
      <alignment horizontal="center" vertical="center" wrapText="1"/>
      <protection locked="0"/>
    </xf>
    <xf numFmtId="165" fontId="15" fillId="0" borderId="106" xfId="0" applyNumberFormat="1" applyFont="1" applyBorder="1" applyAlignment="1" applyProtection="1">
      <alignment horizontal="center" vertical="center" wrapText="1"/>
      <protection locked="0"/>
    </xf>
    <xf numFmtId="166" fontId="16" fillId="11" borderId="66" xfId="0" applyNumberFormat="1" applyFont="1" applyFill="1" applyBorder="1" applyAlignment="1">
      <alignment horizontal="center" vertical="center" wrapText="1"/>
    </xf>
    <xf numFmtId="166" fontId="16" fillId="11" borderId="68" xfId="0" applyNumberFormat="1" applyFont="1" applyFill="1" applyBorder="1" applyAlignment="1">
      <alignment horizontal="center" vertical="center" wrapText="1"/>
    </xf>
    <xf numFmtId="0" fontId="16" fillId="0" borderId="107" xfId="0" applyFont="1" applyBorder="1" applyAlignment="1">
      <alignment horizontal="left" vertical="center" wrapText="1"/>
    </xf>
    <xf numFmtId="164" fontId="15" fillId="0" borderId="109" xfId="0" applyNumberFormat="1" applyFont="1" applyBorder="1" applyAlignment="1">
      <alignment horizontal="center" vertical="center" wrapText="1"/>
    </xf>
    <xf numFmtId="165" fontId="15" fillId="0" borderId="107" xfId="1" applyNumberFormat="1" applyFont="1" applyBorder="1" applyAlignment="1" applyProtection="1">
      <alignment horizontal="center" vertical="center" wrapText="1"/>
    </xf>
    <xf numFmtId="165" fontId="15" fillId="0" borderId="110" xfId="1" applyNumberFormat="1" applyFont="1" applyBorder="1" applyAlignment="1" applyProtection="1">
      <alignment horizontal="center" vertical="center" wrapText="1"/>
    </xf>
    <xf numFmtId="165" fontId="15" fillId="0" borderId="108" xfId="1" applyNumberFormat="1" applyFont="1" applyBorder="1" applyAlignment="1" applyProtection="1">
      <alignment horizontal="center" vertical="center" wrapText="1"/>
    </xf>
    <xf numFmtId="165" fontId="15" fillId="0" borderId="111" xfId="1" applyNumberFormat="1" applyFont="1" applyBorder="1" applyAlignment="1" applyProtection="1">
      <alignment horizontal="center" vertical="center" wrapText="1"/>
    </xf>
    <xf numFmtId="165" fontId="15" fillId="0" borderId="112" xfId="1" applyNumberFormat="1" applyFont="1" applyBorder="1" applyAlignment="1" applyProtection="1">
      <alignment horizontal="center" vertical="center" wrapText="1"/>
    </xf>
    <xf numFmtId="165" fontId="15" fillId="0" borderId="113" xfId="1" applyNumberFormat="1" applyFont="1" applyBorder="1" applyAlignment="1" applyProtection="1">
      <alignment horizontal="center" vertical="center" wrapText="1"/>
    </xf>
    <xf numFmtId="0" fontId="33" fillId="31" borderId="67" xfId="6" applyFont="1" applyFill="1" applyBorder="1" applyAlignment="1">
      <alignment horizontal="left" vertical="center" wrapText="1" indent="1"/>
    </xf>
    <xf numFmtId="0" fontId="33" fillId="31" borderId="62" xfId="6" applyFont="1" applyFill="1" applyBorder="1" applyAlignment="1">
      <alignment horizontal="left" vertical="center" wrapText="1" indent="1"/>
    </xf>
    <xf numFmtId="0" fontId="33" fillId="31" borderId="28" xfId="6" applyFont="1" applyFill="1" applyBorder="1" applyAlignment="1">
      <alignment horizontal="left" vertical="center" wrapText="1" indent="1"/>
    </xf>
    <xf numFmtId="0" fontId="33" fillId="31" borderId="25" xfId="6" applyFont="1" applyFill="1" applyBorder="1" applyAlignment="1">
      <alignment horizontal="left" vertical="center" wrapText="1" indent="1"/>
    </xf>
    <xf numFmtId="14" fontId="34" fillId="31" borderId="98" xfId="6" applyNumberFormat="1" applyFont="1" applyFill="1" applyBorder="1" applyAlignment="1">
      <alignment horizontal="center" vertical="center" wrapText="1"/>
    </xf>
    <xf numFmtId="14" fontId="34" fillId="31" borderId="62" xfId="6" applyNumberFormat="1" applyFont="1" applyFill="1" applyBorder="1" applyAlignment="1">
      <alignment horizontal="center" vertical="center" wrapText="1"/>
    </xf>
    <xf numFmtId="14" fontId="34" fillId="31" borderId="25" xfId="6" applyNumberFormat="1" applyFont="1" applyFill="1" applyBorder="1" applyAlignment="1">
      <alignment horizontal="center" vertical="center" wrapText="1"/>
    </xf>
    <xf numFmtId="0" fontId="12" fillId="0" borderId="67" xfId="0" applyFont="1" applyBorder="1" applyAlignment="1">
      <alignment horizontal="left" vertical="center" wrapText="1" indent="1"/>
    </xf>
    <xf numFmtId="14" fontId="36" fillId="0" borderId="67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 indent="1"/>
    </xf>
    <xf numFmtId="14" fontId="36" fillId="0" borderId="11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 indent="1"/>
    </xf>
    <xf numFmtId="14" fontId="36" fillId="0" borderId="12" xfId="0" applyNumberFormat="1" applyFont="1" applyBorder="1" applyAlignment="1">
      <alignment horizontal="center" vertical="center" wrapText="1"/>
    </xf>
  </cellXfs>
  <cellStyles count="13">
    <cellStyle name="Normal" xfId="0" builtinId="0"/>
    <cellStyle name="Normal 12" xfId="3" xr:uid="{00000000-0005-0000-0000-000001000000}"/>
    <cellStyle name="Normal 13" xfId="10" xr:uid="{57FD7B5C-ABD7-4554-A7E8-010B3C328CE1}"/>
    <cellStyle name="Normal 2" xfId="8" xr:uid="{00000000-0005-0000-0000-000002000000}"/>
    <cellStyle name="Normal 3" xfId="4" xr:uid="{00000000-0005-0000-0000-000003000000}"/>
    <cellStyle name="Normal 4" xfId="6" xr:uid="{00000000-0005-0000-0000-000004000000}"/>
    <cellStyle name="Normal 5" xfId="12" xr:uid="{FE95B987-68CB-46D3-885F-E82F72083C5C}"/>
    <cellStyle name="Normal 6" xfId="9" xr:uid="{00000000-0005-0000-0000-000005000000}"/>
    <cellStyle name="Porcentagem" xfId="1" builtinId="5"/>
    <cellStyle name="Porcentagem 2" xfId="11" xr:uid="{19A043AB-B846-4D4C-AE56-FF3564AAA078}"/>
    <cellStyle name="TableStyleLight1" xfId="2" xr:uid="{00000000-0005-0000-0000-000007000000}"/>
    <cellStyle name="Texto Explicativo 2" xfId="7" xr:uid="{00000000-0005-0000-0000-000008000000}"/>
    <cellStyle name="Vírgula 2" xfId="5" xr:uid="{00000000-0005-0000-0000-000009000000}"/>
  </cellStyles>
  <dxfs count="140"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FF0000"/>
      </font>
      <fill>
        <patternFill>
          <bgColor rgb="FFFF8F8F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  <strike val="0"/>
      </font>
      <fill>
        <patternFill patternType="gray0625"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1795B0"/>
      <rgbColor rgb="FFDBDBDB"/>
      <rgbColor rgb="FF808080"/>
      <rgbColor rgb="FF9999FF"/>
      <rgbColor rgb="FF993366"/>
      <rgbColor rgb="FFFFFFCC"/>
      <rgbColor rgb="FFDAE3F3"/>
      <rgbColor rgb="FF660066"/>
      <rgbColor rgb="FFFF7C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966"/>
      <rgbColor rgb="FF2E75B6"/>
      <rgbColor rgb="FF33CCCC"/>
      <rgbColor rgb="FF92D050"/>
      <rgbColor rgb="FFFFCC00"/>
      <rgbColor rgb="FFBF9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F8F"/>
      <color rgb="FFF1E8F8"/>
      <color rgb="FFFFBDBD"/>
      <color rgb="FFFF9999"/>
      <color rgb="FFFFD9D9"/>
      <color rgb="FF1795B0"/>
      <color rgb="FFE6D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tertank/PSC%202020/5.%20Processamento/Processamento/INTERTANK_PSC_2020%20-%20CALC_INDICES_CONDS_CO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S"/>
      <sheetName val="NOTA-SAT-INSAT"/>
      <sheetName val="CALC ÍNDICES"/>
    </sheetNames>
    <sheetDataSet>
      <sheetData sheetId="0" refreshError="1"/>
      <sheetData sheetId="1" refreshError="1"/>
      <sheetData sheetId="2">
        <row r="3">
          <cell r="P3">
            <v>4200</v>
          </cell>
          <cell r="Q3">
            <v>4201</v>
          </cell>
          <cell r="R3">
            <v>4202</v>
          </cell>
          <cell r="S3">
            <v>4203</v>
          </cell>
          <cell r="T3">
            <v>4204</v>
          </cell>
          <cell r="U3">
            <v>4205</v>
          </cell>
          <cell r="V3">
            <v>4206</v>
          </cell>
          <cell r="W3">
            <v>4207</v>
          </cell>
          <cell r="X3">
            <v>4208</v>
          </cell>
          <cell r="Y3">
            <v>4209</v>
          </cell>
          <cell r="Z3">
            <v>4210</v>
          </cell>
          <cell r="AA3">
            <v>4211</v>
          </cell>
        </row>
        <row r="4">
          <cell r="P4" t="str">
            <v>Todos os clientes</v>
          </cell>
          <cell r="Q4" t="str">
            <v>Clientes Onshore</v>
          </cell>
          <cell r="R4" t="str">
            <v>Clientes Offshore</v>
          </cell>
          <cell r="S4" t="str">
            <v>Todos os clientes A</v>
          </cell>
          <cell r="T4" t="str">
            <v>Todos os clientes B</v>
          </cell>
          <cell r="U4" t="str">
            <v>Todos os clientes C</v>
          </cell>
          <cell r="V4" t="str">
            <v>Clientes Onshore A</v>
          </cell>
          <cell r="W4" t="str">
            <v>Clientes Onshore B</v>
          </cell>
          <cell r="X4" t="str">
            <v>Clientes Onshore C</v>
          </cell>
          <cell r="Y4" t="str">
            <v>Clientes Offshore A</v>
          </cell>
          <cell r="Z4" t="str">
            <v>Clientes Offshore B</v>
          </cell>
          <cell r="AA4" t="str">
            <v>Clientes Offshore C</v>
          </cell>
        </row>
        <row r="5">
          <cell r="P5">
            <v>0.29587542087542085</v>
          </cell>
          <cell r="Q5">
            <v>0.28808922558922556</v>
          </cell>
          <cell r="R5">
            <v>0.31144781144781142</v>
          </cell>
          <cell r="S5">
            <v>0.30228758169934639</v>
          </cell>
          <cell r="T5">
            <v>0.33251633986928103</v>
          </cell>
          <cell r="U5">
            <v>0.20555555555555555</v>
          </cell>
          <cell r="V5">
            <v>0.30452674897119336</v>
          </cell>
          <cell r="W5">
            <v>0.32702020202020204</v>
          </cell>
          <cell r="X5">
            <v>0.21082621082621081</v>
          </cell>
          <cell r="Y5">
            <v>0.29976851851851849</v>
          </cell>
          <cell r="Z5">
            <v>0.34259259259259256</v>
          </cell>
          <cell r="AA5">
            <v>0.17129629629629628</v>
          </cell>
        </row>
        <row r="6">
          <cell r="P6">
            <v>0.24305555555555555</v>
          </cell>
          <cell r="Q6">
            <v>0.2393162393162393</v>
          </cell>
          <cell r="R6">
            <v>0.24999999999999994</v>
          </cell>
          <cell r="S6">
            <v>0.25735294117647056</v>
          </cell>
          <cell r="T6">
            <v>0.25143678160919536</v>
          </cell>
          <cell r="U6">
            <v>0.20833333333333331</v>
          </cell>
          <cell r="V6">
            <v>0.25925925925925919</v>
          </cell>
          <cell r="W6">
            <v>0.24561403508771926</v>
          </cell>
          <cell r="X6">
            <v>0.2121212121212121</v>
          </cell>
          <cell r="Y6">
            <v>0.25520833333333331</v>
          </cell>
          <cell r="Z6">
            <v>0.26250000000000001</v>
          </cell>
          <cell r="AA6">
            <v>0.19444444444444442</v>
          </cell>
        </row>
        <row r="7">
          <cell r="P7">
            <v>0.32207020453289109</v>
          </cell>
          <cell r="Q7">
            <v>0.31586700336700341</v>
          </cell>
          <cell r="R7">
            <v>0.33393719806763283</v>
          </cell>
          <cell r="S7">
            <v>0.32271241830065356</v>
          </cell>
          <cell r="T7">
            <v>0.35498366013071897</v>
          </cell>
          <cell r="U7">
            <v>0.2514467592592593</v>
          </cell>
          <cell r="V7">
            <v>0.32510288065843618</v>
          </cell>
          <cell r="W7">
            <v>0.3491161616161616</v>
          </cell>
          <cell r="X7">
            <v>0.25320512820512819</v>
          </cell>
          <cell r="Y7">
            <v>0.32002314814814814</v>
          </cell>
          <cell r="Z7">
            <v>0.36574074074074076</v>
          </cell>
          <cell r="AA7">
            <v>0.24382716049382713</v>
          </cell>
        </row>
        <row r="8">
          <cell r="P8">
            <v>0.86100118096386757</v>
          </cell>
          <cell r="Q8">
            <v>0.84327246827246838</v>
          </cell>
          <cell r="R8">
            <v>0.89538500951544431</v>
          </cell>
          <cell r="S8">
            <v>0.88235294117647056</v>
          </cell>
          <cell r="T8">
            <v>0.93893678160919536</v>
          </cell>
          <cell r="U8">
            <v>0.66533564814814816</v>
          </cell>
          <cell r="V8">
            <v>0.88888888888888873</v>
          </cell>
          <cell r="W8">
            <v>0.92175039872408293</v>
          </cell>
          <cell r="X8">
            <v>0.67615255115255113</v>
          </cell>
          <cell r="Y8">
            <v>0.875</v>
          </cell>
          <cell r="Z8">
            <v>0.97083333333333321</v>
          </cell>
          <cell r="AA8">
            <v>0.60956790123456783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"/>
  <sheetViews>
    <sheetView windowProtection="1" showGridLines="0" zoomScaleNormal="100" workbookViewId="0">
      <selection activeCell="B3" sqref="B3"/>
    </sheetView>
  </sheetViews>
  <sheetFormatPr defaultRowHeight="16.5" x14ac:dyDescent="0.25"/>
  <cols>
    <col min="1" max="1" width="22.140625" style="1" bestFit="1" customWidth="1"/>
    <col min="2" max="2" width="83.5703125" style="1" bestFit="1" customWidth="1"/>
  </cols>
  <sheetData>
    <row r="1" spans="1:2" ht="49.9" customHeight="1" x14ac:dyDescent="0.25">
      <c r="A1" s="11" t="s">
        <v>0</v>
      </c>
      <c r="B1" s="8">
        <v>4100</v>
      </c>
    </row>
    <row r="2" spans="1:2" ht="49.9" customHeight="1" x14ac:dyDescent="0.25">
      <c r="A2" s="12" t="s">
        <v>1</v>
      </c>
      <c r="B2" s="9" t="s">
        <v>158</v>
      </c>
    </row>
    <row r="3" spans="1:2" ht="49.9" customHeight="1" x14ac:dyDescent="0.25">
      <c r="A3" s="13" t="s">
        <v>2</v>
      </c>
      <c r="B3" s="10">
        <v>45600</v>
      </c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1AB34-CAC7-41C1-9EA0-E3B879B2B30F}">
  <dimension ref="A1:AI14"/>
  <sheetViews>
    <sheetView windowProtection="1" showGridLines="0" zoomScale="60" zoomScaleNormal="60" workbookViewId="0">
      <pane xSplit="3" ySplit="1" topLeftCell="D2" activePane="bottomRight" state="frozen"/>
      <selection activeCell="A2" sqref="A2:A14"/>
      <selection pane="topRight" activeCell="A2" sqref="A2:A14"/>
      <selection pane="bottomLeft" activeCell="A2" sqref="A2:A14"/>
      <selection pane="bottomRight" activeCell="A3" sqref="A3:XFD3"/>
    </sheetView>
  </sheetViews>
  <sheetFormatPr defaultColWidth="18.140625" defaultRowHeight="15" x14ac:dyDescent="0.25"/>
  <cols>
    <col min="1" max="1" width="21.7109375" customWidth="1"/>
    <col min="2" max="2" width="40.7109375" customWidth="1"/>
    <col min="3" max="3" width="18.7109375" customWidth="1"/>
    <col min="4" max="33" width="12.7109375" customWidth="1"/>
  </cols>
  <sheetData>
    <row r="1" spans="1:35" ht="49.9" customHeight="1" thickBot="1" x14ac:dyDescent="0.3">
      <c r="A1" s="153" t="s">
        <v>6</v>
      </c>
      <c r="B1" s="154" t="s">
        <v>7</v>
      </c>
      <c r="C1" s="154" t="s">
        <v>2</v>
      </c>
      <c r="D1" s="155">
        <v>1</v>
      </c>
      <c r="E1" s="155">
        <v>2</v>
      </c>
      <c r="F1" s="155">
        <v>3</v>
      </c>
      <c r="G1" s="155">
        <v>4</v>
      </c>
      <c r="H1" s="155">
        <v>5</v>
      </c>
      <c r="I1" s="155">
        <v>6</v>
      </c>
      <c r="J1" s="155">
        <v>7</v>
      </c>
      <c r="K1" s="155">
        <v>8</v>
      </c>
      <c r="L1" s="155">
        <v>9</v>
      </c>
      <c r="M1" s="155">
        <v>10</v>
      </c>
      <c r="N1" s="155">
        <v>11</v>
      </c>
      <c r="O1" s="155">
        <v>12</v>
      </c>
      <c r="P1" s="155">
        <v>13</v>
      </c>
      <c r="Q1" s="155">
        <v>14</v>
      </c>
      <c r="R1" s="155">
        <v>15</v>
      </c>
      <c r="S1" s="155">
        <v>16</v>
      </c>
      <c r="T1" s="155">
        <v>17</v>
      </c>
      <c r="U1" s="155">
        <v>18</v>
      </c>
      <c r="V1" s="155">
        <v>19</v>
      </c>
      <c r="W1" s="155">
        <v>20</v>
      </c>
      <c r="X1" s="155">
        <v>21</v>
      </c>
      <c r="Y1" s="155">
        <v>22</v>
      </c>
      <c r="Z1" s="155">
        <v>23</v>
      </c>
      <c r="AA1" s="155">
        <v>24</v>
      </c>
      <c r="AB1" s="155">
        <v>25</v>
      </c>
      <c r="AC1" s="155">
        <v>26</v>
      </c>
      <c r="AD1" s="155">
        <v>27</v>
      </c>
      <c r="AE1" s="155">
        <v>28</v>
      </c>
      <c r="AF1" s="155">
        <v>29</v>
      </c>
      <c r="AG1" s="155">
        <v>30</v>
      </c>
      <c r="AH1" s="156" t="s">
        <v>82</v>
      </c>
      <c r="AI1" s="157" t="s">
        <v>83</v>
      </c>
    </row>
    <row r="2" spans="1:35" ht="45" customHeight="1" x14ac:dyDescent="0.25">
      <c r="A2" s="158">
        <v>2900</v>
      </c>
      <c r="B2" s="159" t="str">
        <f>VLOOKUP(A2,SEGMENTOS!$A$1:$C$14,2,0)</f>
        <v>Mercado</v>
      </c>
      <c r="C2" s="160">
        <v>44139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302"/>
      <c r="AG2" s="302"/>
      <c r="AH2" s="162">
        <v>7.9794689065465541</v>
      </c>
      <c r="AI2" s="163">
        <v>7.1717766242861014</v>
      </c>
    </row>
    <row r="3" spans="1:35" ht="45" customHeight="1" x14ac:dyDescent="0.25">
      <c r="A3" s="164">
        <v>4100</v>
      </c>
      <c r="B3" s="165" t="str">
        <f>VLOOKUP(A3,SEGMENTOS!$A$1:$C$14,2,0)</f>
        <v>Tanques Onshore / Offshore</v>
      </c>
      <c r="C3" s="166">
        <v>44139</v>
      </c>
      <c r="D3" s="167">
        <v>8.9420289855072461</v>
      </c>
      <c r="E3" s="167">
        <v>9.0285714285714285</v>
      </c>
      <c r="F3" s="167">
        <v>8.72463768115942</v>
      </c>
      <c r="G3" s="167">
        <v>8.5428571428571427</v>
      </c>
      <c r="H3" s="167">
        <v>8.7313432835820901</v>
      </c>
      <c r="I3" s="167">
        <v>8.9166666666666661</v>
      </c>
      <c r="J3" s="167">
        <v>8.774647887323944</v>
      </c>
      <c r="K3" s="167">
        <v>9.1527777777777786</v>
      </c>
      <c r="L3" s="167">
        <v>8.5967741935483879</v>
      </c>
      <c r="M3" s="167">
        <v>8.617647058823529</v>
      </c>
      <c r="N3" s="167">
        <v>8.7727272727272734</v>
      </c>
      <c r="O3" s="167">
        <v>8.9850746268656714</v>
      </c>
      <c r="P3" s="167">
        <v>8.7272727272727266</v>
      </c>
      <c r="Q3" s="167">
        <v>9</v>
      </c>
      <c r="R3" s="167"/>
      <c r="S3" s="167"/>
      <c r="T3" s="167">
        <v>9.1875</v>
      </c>
      <c r="U3" s="167">
        <v>9.0483870967741939</v>
      </c>
      <c r="V3" s="167">
        <v>9.2769230769230777</v>
      </c>
      <c r="W3" s="167"/>
      <c r="X3" s="167">
        <v>9.0281690140845079</v>
      </c>
      <c r="Y3" s="167">
        <v>8.9857142857142858</v>
      </c>
      <c r="Z3" s="167">
        <v>8.9714285714285715</v>
      </c>
      <c r="AA3" s="167">
        <v>9.1944444444444446</v>
      </c>
      <c r="AB3" s="167">
        <v>8.3055555555555554</v>
      </c>
      <c r="AC3" s="167">
        <v>7.7878787878787881</v>
      </c>
      <c r="AD3" s="167">
        <v>7.666666666666667</v>
      </c>
      <c r="AE3" s="167">
        <v>8.0149253731343286</v>
      </c>
      <c r="AF3" s="303">
        <v>8.9</v>
      </c>
      <c r="AG3" s="303"/>
      <c r="AH3" s="168">
        <v>8.9051660122163341</v>
      </c>
      <c r="AI3" s="169">
        <v>7.8355654387992697</v>
      </c>
    </row>
    <row r="4" spans="1:35" ht="45" customHeight="1" x14ac:dyDescent="0.25">
      <c r="A4" s="170">
        <v>4101</v>
      </c>
      <c r="B4" s="171" t="str">
        <f>VLOOKUP(A4,SEGMENTOS!$A$1:$C$14,2,0)</f>
        <v>Tanques Onshore</v>
      </c>
      <c r="C4" s="166">
        <v>44139</v>
      </c>
      <c r="D4" s="172">
        <v>8.8409090909090917</v>
      </c>
      <c r="E4" s="172">
        <v>8.9777777777777779</v>
      </c>
      <c r="F4" s="172">
        <v>8.7727272727272734</v>
      </c>
      <c r="G4" s="172">
        <v>8.5111111111111111</v>
      </c>
      <c r="H4" s="172">
        <v>8.8809523809523814</v>
      </c>
      <c r="I4" s="172">
        <v>8.9347826086956523</v>
      </c>
      <c r="J4" s="172">
        <v>8.7608695652173907</v>
      </c>
      <c r="K4" s="172">
        <v>9.0869565217391308</v>
      </c>
      <c r="L4" s="172">
        <v>8.463414634146341</v>
      </c>
      <c r="M4" s="172">
        <v>8.545454545454545</v>
      </c>
      <c r="N4" s="172">
        <v>8.7380952380952372</v>
      </c>
      <c r="O4" s="172">
        <v>8.9047619047619051</v>
      </c>
      <c r="P4" s="172"/>
      <c r="Q4" s="172"/>
      <c r="R4" s="172"/>
      <c r="S4" s="172"/>
      <c r="T4" s="172">
        <v>9.0975609756097562</v>
      </c>
      <c r="U4" s="172">
        <v>8.9250000000000007</v>
      </c>
      <c r="V4" s="172">
        <v>9.2142857142857135</v>
      </c>
      <c r="W4" s="172"/>
      <c r="X4" s="172">
        <v>9</v>
      </c>
      <c r="Y4" s="172">
        <v>9.0652173913043477</v>
      </c>
      <c r="Z4" s="172">
        <v>8.9565217391304355</v>
      </c>
      <c r="AA4" s="172">
        <v>9.1304347826086953</v>
      </c>
      <c r="AB4" s="172">
        <v>8.2391304347826093</v>
      </c>
      <c r="AC4" s="172">
        <v>7.6363636363636367</v>
      </c>
      <c r="AD4" s="172">
        <v>7.5897435897435894</v>
      </c>
      <c r="AE4" s="172">
        <v>7.8863636363636367</v>
      </c>
      <c r="AF4" s="304"/>
      <c r="AG4" s="304"/>
      <c r="AH4" s="173">
        <v>8.8665697442333187</v>
      </c>
      <c r="AI4" s="174">
        <v>7.7142013079513081</v>
      </c>
    </row>
    <row r="5" spans="1:35" ht="45" customHeight="1" x14ac:dyDescent="0.25">
      <c r="A5" s="164">
        <v>4102</v>
      </c>
      <c r="B5" s="171" t="str">
        <f>VLOOKUP(A5,SEGMENTOS!$A$1:$C$14,2,0)</f>
        <v>Tanques Offshore</v>
      </c>
      <c r="C5" s="166">
        <v>44139</v>
      </c>
      <c r="D5" s="172">
        <v>9.1199999999999992</v>
      </c>
      <c r="E5" s="172">
        <v>9.1199999999999992</v>
      </c>
      <c r="F5" s="172">
        <v>8.64</v>
      </c>
      <c r="G5" s="172">
        <v>8.6</v>
      </c>
      <c r="H5" s="172">
        <v>8.48</v>
      </c>
      <c r="I5" s="172">
        <v>8.884615384615385</v>
      </c>
      <c r="J5" s="172">
        <v>8.8000000000000007</v>
      </c>
      <c r="K5" s="172">
        <v>9.2692307692307701</v>
      </c>
      <c r="L5" s="172">
        <v>8.8571428571428577</v>
      </c>
      <c r="M5" s="172">
        <v>8.75</v>
      </c>
      <c r="N5" s="172">
        <v>8.8333333333333339</v>
      </c>
      <c r="O5" s="172">
        <v>9.1199999999999992</v>
      </c>
      <c r="P5" s="172">
        <v>8.7272727272727266</v>
      </c>
      <c r="Q5" s="172">
        <v>9</v>
      </c>
      <c r="R5" s="172"/>
      <c r="S5" s="172"/>
      <c r="T5" s="172">
        <v>9.3478260869565215</v>
      </c>
      <c r="U5" s="172">
        <v>9.2727272727272734</v>
      </c>
      <c r="V5" s="172">
        <v>9.3913043478260878</v>
      </c>
      <c r="W5" s="172"/>
      <c r="X5" s="172">
        <v>9.08</v>
      </c>
      <c r="Y5" s="172">
        <v>8.8333333333333339</v>
      </c>
      <c r="Z5" s="172">
        <v>9</v>
      </c>
      <c r="AA5" s="172">
        <v>9.3076923076923084</v>
      </c>
      <c r="AB5" s="172">
        <v>8.4230769230769234</v>
      </c>
      <c r="AC5" s="172">
        <v>8.0909090909090917</v>
      </c>
      <c r="AD5" s="172">
        <v>7.8095238095238093</v>
      </c>
      <c r="AE5" s="172">
        <v>8.2608695652173907</v>
      </c>
      <c r="AF5" s="304">
        <v>8.9</v>
      </c>
      <c r="AG5" s="304"/>
      <c r="AH5" s="173">
        <v>8.9683923812618804</v>
      </c>
      <c r="AI5" s="174">
        <v>8.0709998536085479</v>
      </c>
    </row>
    <row r="6" spans="1:35" ht="45" customHeight="1" x14ac:dyDescent="0.25">
      <c r="A6" s="170">
        <v>4103</v>
      </c>
      <c r="B6" s="171" t="str">
        <f>VLOOKUP(A6,SEGMENTOS!$A$1:$C$14,2,0)</f>
        <v>Tanques Onshore / Offshore - Clientes A</v>
      </c>
      <c r="C6" s="166">
        <v>44139</v>
      </c>
      <c r="D6" s="172">
        <v>8.9444444444444446</v>
      </c>
      <c r="E6" s="172">
        <v>9.0555555555555554</v>
      </c>
      <c r="F6" s="172">
        <v>8.4705882352941178</v>
      </c>
      <c r="G6" s="172">
        <v>8.3333333333333339</v>
      </c>
      <c r="H6" s="172">
        <v>8</v>
      </c>
      <c r="I6" s="172">
        <v>8.526315789473685</v>
      </c>
      <c r="J6" s="172">
        <v>8.3333333333333339</v>
      </c>
      <c r="K6" s="172">
        <v>9.1052631578947363</v>
      </c>
      <c r="L6" s="172">
        <v>8.3888888888888893</v>
      </c>
      <c r="M6" s="172">
        <v>8.2631578947368425</v>
      </c>
      <c r="N6" s="172">
        <v>8.6315789473684212</v>
      </c>
      <c r="O6" s="172">
        <v>9.0526315789473681</v>
      </c>
      <c r="P6" s="172">
        <v>8.5</v>
      </c>
      <c r="Q6" s="172">
        <v>8.5</v>
      </c>
      <c r="R6" s="172"/>
      <c r="S6" s="172"/>
      <c r="T6" s="172">
        <v>9</v>
      </c>
      <c r="U6" s="172">
        <v>8.764705882352942</v>
      </c>
      <c r="V6" s="172">
        <v>9.3333333333333339</v>
      </c>
      <c r="W6" s="172"/>
      <c r="X6" s="172">
        <v>8.7368421052631575</v>
      </c>
      <c r="Y6" s="172">
        <v>8.7222222222222214</v>
      </c>
      <c r="Z6" s="172">
        <v>8.6842105263157894</v>
      </c>
      <c r="AA6" s="172">
        <v>9.2105263157894743</v>
      </c>
      <c r="AB6" s="172">
        <v>8.2105263157894743</v>
      </c>
      <c r="AC6" s="172">
        <v>7.7058823529411766</v>
      </c>
      <c r="AD6" s="172">
        <v>7.7647058823529411</v>
      </c>
      <c r="AE6" s="172">
        <v>8</v>
      </c>
      <c r="AF6" s="304">
        <v>8.6666666666666661</v>
      </c>
      <c r="AG6" s="304"/>
      <c r="AH6" s="173">
        <v>8.7003746114673586</v>
      </c>
      <c r="AI6" s="174">
        <v>7.8306100217864927</v>
      </c>
    </row>
    <row r="7" spans="1:35" ht="45" customHeight="1" x14ac:dyDescent="0.25">
      <c r="A7" s="164">
        <v>4104</v>
      </c>
      <c r="B7" s="171" t="str">
        <f>VLOOKUP(A7,SEGMENTOS!$A$1:$C$14,2,0)</f>
        <v>Tanques Onshore / Offshore - Clientes B</v>
      </c>
      <c r="C7" s="166">
        <v>44139</v>
      </c>
      <c r="D7" s="172">
        <v>8.9714285714285715</v>
      </c>
      <c r="E7" s="172">
        <v>9.1999999999999993</v>
      </c>
      <c r="F7" s="172">
        <v>8.8285714285714292</v>
      </c>
      <c r="G7" s="172">
        <v>8.6</v>
      </c>
      <c r="H7" s="172">
        <v>9.0588235294117645</v>
      </c>
      <c r="I7" s="172">
        <v>9</v>
      </c>
      <c r="J7" s="172">
        <v>8.8888888888888893</v>
      </c>
      <c r="K7" s="172">
        <v>9.1111111111111107</v>
      </c>
      <c r="L7" s="172">
        <v>8.5483870967741939</v>
      </c>
      <c r="M7" s="172">
        <v>8.764705882352942</v>
      </c>
      <c r="N7" s="172">
        <v>8.764705882352942</v>
      </c>
      <c r="O7" s="172">
        <v>8.8857142857142861</v>
      </c>
      <c r="P7" s="172">
        <v>8.8000000000000007</v>
      </c>
      <c r="Q7" s="172">
        <v>9.4</v>
      </c>
      <c r="R7" s="172"/>
      <c r="S7" s="172"/>
      <c r="T7" s="172">
        <v>9.1999999999999993</v>
      </c>
      <c r="U7" s="172">
        <v>9.0344827586206904</v>
      </c>
      <c r="V7" s="172">
        <v>9.2258064516129039</v>
      </c>
      <c r="W7" s="172"/>
      <c r="X7" s="172">
        <v>9.1428571428571423</v>
      </c>
      <c r="Y7" s="172">
        <v>9.0857142857142854</v>
      </c>
      <c r="Z7" s="172">
        <v>9.0882352941176467</v>
      </c>
      <c r="AA7" s="172">
        <v>9.2777777777777786</v>
      </c>
      <c r="AB7" s="172">
        <v>8.3055555555555554</v>
      </c>
      <c r="AC7" s="172">
        <v>8.2058823529411757</v>
      </c>
      <c r="AD7" s="172">
        <v>7.8275862068965516</v>
      </c>
      <c r="AE7" s="172">
        <v>8.2941176470588243</v>
      </c>
      <c r="AF7" s="304">
        <v>9</v>
      </c>
      <c r="AG7" s="304"/>
      <c r="AH7" s="173">
        <v>8.976435370190428</v>
      </c>
      <c r="AI7" s="174">
        <v>8.1278172188415603</v>
      </c>
    </row>
    <row r="8" spans="1:35" ht="45" customHeight="1" x14ac:dyDescent="0.25">
      <c r="A8" s="170">
        <v>4105</v>
      </c>
      <c r="B8" s="171" t="str">
        <f>VLOOKUP(A8,SEGMENTOS!$A$1:$C$14,2,0)</f>
        <v>Tanques Onshore / Offshore - Clientes C</v>
      </c>
      <c r="C8" s="166">
        <v>44139</v>
      </c>
      <c r="D8" s="172">
        <v>8.875</v>
      </c>
      <c r="E8" s="172">
        <v>8.6470588235294112</v>
      </c>
      <c r="F8" s="172">
        <v>8.764705882352942</v>
      </c>
      <c r="G8" s="172">
        <v>8.6470588235294112</v>
      </c>
      <c r="H8" s="172">
        <v>8.9285714285714288</v>
      </c>
      <c r="I8" s="172">
        <v>9.1764705882352935</v>
      </c>
      <c r="J8" s="172">
        <v>9</v>
      </c>
      <c r="K8" s="172">
        <v>9.2941176470588243</v>
      </c>
      <c r="L8" s="172">
        <v>9</v>
      </c>
      <c r="M8" s="172">
        <v>8.7333333333333325</v>
      </c>
      <c r="N8" s="172">
        <v>9</v>
      </c>
      <c r="O8" s="172">
        <v>9.1538461538461533</v>
      </c>
      <c r="P8" s="172">
        <v>9</v>
      </c>
      <c r="Q8" s="172">
        <v>9</v>
      </c>
      <c r="R8" s="172"/>
      <c r="S8" s="172"/>
      <c r="T8" s="172">
        <v>9.3529411764705888</v>
      </c>
      <c r="U8" s="172">
        <v>9.375</v>
      </c>
      <c r="V8" s="172">
        <v>9.3125</v>
      </c>
      <c r="W8" s="172"/>
      <c r="X8" s="172">
        <v>9.117647058823529</v>
      </c>
      <c r="Y8" s="172">
        <v>9.0588235294117645</v>
      </c>
      <c r="Z8" s="172">
        <v>9.0588235294117645</v>
      </c>
      <c r="AA8" s="172">
        <v>9</v>
      </c>
      <c r="AB8" s="172">
        <v>8.4117647058823533</v>
      </c>
      <c r="AC8" s="172">
        <v>6.9333333333333336</v>
      </c>
      <c r="AD8" s="172">
        <v>7.2142857142857144</v>
      </c>
      <c r="AE8" s="172">
        <v>7.4375</v>
      </c>
      <c r="AF8" s="304">
        <v>9</v>
      </c>
      <c r="AG8" s="304"/>
      <c r="AH8" s="173">
        <v>9.0078260537639583</v>
      </c>
      <c r="AI8" s="174">
        <v>7.1996720679012345</v>
      </c>
    </row>
    <row r="9" spans="1:35" ht="45" customHeight="1" x14ac:dyDescent="0.25">
      <c r="A9" s="164">
        <v>4106</v>
      </c>
      <c r="B9" s="171" t="str">
        <f>VLOOKUP(A9,SEGMENTOS!$A$1:$C$14,2,0)</f>
        <v>Tanques Onshore - Clientes A</v>
      </c>
      <c r="C9" s="166">
        <v>44139</v>
      </c>
      <c r="D9" s="172">
        <v>9</v>
      </c>
      <c r="E9" s="172">
        <v>9</v>
      </c>
      <c r="F9" s="172">
        <v>8.7777777777777786</v>
      </c>
      <c r="G9" s="172">
        <v>8.9</v>
      </c>
      <c r="H9" s="172">
        <v>8.6</v>
      </c>
      <c r="I9" s="172">
        <v>8.9</v>
      </c>
      <c r="J9" s="172">
        <v>8.6999999999999993</v>
      </c>
      <c r="K9" s="172">
        <v>9.3000000000000007</v>
      </c>
      <c r="L9" s="172">
        <v>8.6</v>
      </c>
      <c r="M9" s="172">
        <v>8.4</v>
      </c>
      <c r="N9" s="172">
        <v>9</v>
      </c>
      <c r="O9" s="172">
        <v>9.1999999999999993</v>
      </c>
      <c r="P9" s="172"/>
      <c r="Q9" s="172"/>
      <c r="R9" s="172"/>
      <c r="S9" s="172"/>
      <c r="T9" s="172">
        <v>9.125</v>
      </c>
      <c r="U9" s="172">
        <v>8.875</v>
      </c>
      <c r="V9" s="172">
        <v>9.4444444444444446</v>
      </c>
      <c r="W9" s="172"/>
      <c r="X9" s="172">
        <v>9</v>
      </c>
      <c r="Y9" s="172">
        <v>9.1999999999999993</v>
      </c>
      <c r="Z9" s="172">
        <v>9</v>
      </c>
      <c r="AA9" s="172">
        <v>9.4</v>
      </c>
      <c r="AB9" s="172">
        <v>8.1</v>
      </c>
      <c r="AC9" s="172">
        <v>7.7777777777777777</v>
      </c>
      <c r="AD9" s="172">
        <v>8</v>
      </c>
      <c r="AE9" s="172">
        <v>8.3333333333333339</v>
      </c>
      <c r="AF9" s="304"/>
      <c r="AG9" s="304"/>
      <c r="AH9" s="173">
        <v>8.9474201365139461</v>
      </c>
      <c r="AI9" s="174">
        <v>8.0457818930041149</v>
      </c>
    </row>
    <row r="10" spans="1:35" ht="45" customHeight="1" x14ac:dyDescent="0.25">
      <c r="A10" s="170">
        <v>4107</v>
      </c>
      <c r="B10" s="171" t="str">
        <f>VLOOKUP(A10,SEGMENTOS!$A$1:$C$14,2,0)</f>
        <v>Tanques Onshore - Clientes B</v>
      </c>
      <c r="C10" s="166">
        <v>44139</v>
      </c>
      <c r="D10" s="172">
        <v>8.6818181818181817</v>
      </c>
      <c r="E10" s="172">
        <v>9.045454545454545</v>
      </c>
      <c r="F10" s="172">
        <v>8.7272727272727266</v>
      </c>
      <c r="G10" s="172">
        <v>8.1818181818181817</v>
      </c>
      <c r="H10" s="172">
        <v>8.9090909090909083</v>
      </c>
      <c r="I10" s="172">
        <v>8.7391304347826093</v>
      </c>
      <c r="J10" s="172">
        <v>8.5217391304347831</v>
      </c>
      <c r="K10" s="172">
        <v>8.8260869565217384</v>
      </c>
      <c r="L10" s="172">
        <v>8.1363636363636367</v>
      </c>
      <c r="M10" s="172">
        <v>8.5217391304347831</v>
      </c>
      <c r="N10" s="172">
        <v>8.4782608695652169</v>
      </c>
      <c r="O10" s="172">
        <v>8.6086956521739122</v>
      </c>
      <c r="P10" s="172"/>
      <c r="Q10" s="172"/>
      <c r="R10" s="172"/>
      <c r="S10" s="172"/>
      <c r="T10" s="172">
        <v>8.85</v>
      </c>
      <c r="U10" s="172">
        <v>8.6315789473684212</v>
      </c>
      <c r="V10" s="172">
        <v>8.9047619047619051</v>
      </c>
      <c r="W10" s="172"/>
      <c r="X10" s="172">
        <v>8.8695652173913047</v>
      </c>
      <c r="Y10" s="172">
        <v>8.8695652173913047</v>
      </c>
      <c r="Z10" s="172">
        <v>8.7826086956521738</v>
      </c>
      <c r="AA10" s="172">
        <v>9.0434782608695645</v>
      </c>
      <c r="AB10" s="172">
        <v>8.1739130434782616</v>
      </c>
      <c r="AC10" s="172">
        <v>8</v>
      </c>
      <c r="AD10" s="172">
        <v>7.6315789473684212</v>
      </c>
      <c r="AE10" s="172">
        <v>7.9545454545454541</v>
      </c>
      <c r="AF10" s="304"/>
      <c r="AG10" s="304"/>
      <c r="AH10" s="173">
        <v>8.6904889599759674</v>
      </c>
      <c r="AI10" s="174">
        <v>7.8759192805245437</v>
      </c>
    </row>
    <row r="11" spans="1:35" ht="45" customHeight="1" x14ac:dyDescent="0.25">
      <c r="A11" s="164">
        <v>4108</v>
      </c>
      <c r="B11" s="171" t="str">
        <f>VLOOKUP(A11,SEGMENTOS!$A$1:$C$14,2,0)</f>
        <v>Tanques Onshore - Clientes C</v>
      </c>
      <c r="C11" s="166">
        <v>44139</v>
      </c>
      <c r="D11" s="172">
        <v>9</v>
      </c>
      <c r="E11" s="172">
        <v>8.8461538461538467</v>
      </c>
      <c r="F11" s="172">
        <v>8.8461538461538467</v>
      </c>
      <c r="G11" s="172">
        <v>8.7692307692307701</v>
      </c>
      <c r="H11" s="172">
        <v>9.1</v>
      </c>
      <c r="I11" s="172">
        <v>9.3076923076923084</v>
      </c>
      <c r="J11" s="172">
        <v>9.2307692307692299</v>
      </c>
      <c r="K11" s="172">
        <v>9.384615384615385</v>
      </c>
      <c r="L11" s="172">
        <v>9.1111111111111107</v>
      </c>
      <c r="M11" s="172">
        <v>8.7272727272727266</v>
      </c>
      <c r="N11" s="172">
        <v>9.1111111111111107</v>
      </c>
      <c r="O11" s="172">
        <v>9.3333333333333339</v>
      </c>
      <c r="P11" s="172"/>
      <c r="Q11" s="172"/>
      <c r="R11" s="172"/>
      <c r="S11" s="172"/>
      <c r="T11" s="172">
        <v>9.4615384615384617</v>
      </c>
      <c r="U11" s="172">
        <v>9.384615384615385</v>
      </c>
      <c r="V11" s="172">
        <v>9.5833333333333339</v>
      </c>
      <c r="W11" s="172"/>
      <c r="X11" s="172">
        <v>9.2307692307692299</v>
      </c>
      <c r="Y11" s="172">
        <v>9.3076923076923084</v>
      </c>
      <c r="Z11" s="172">
        <v>9.2307692307692299</v>
      </c>
      <c r="AA11" s="172">
        <v>9.0769230769230766</v>
      </c>
      <c r="AB11" s="172">
        <v>8.4615384615384617</v>
      </c>
      <c r="AC11" s="172">
        <v>6.9230769230769234</v>
      </c>
      <c r="AD11" s="172">
        <v>7.1818181818181817</v>
      </c>
      <c r="AE11" s="172">
        <v>7.4615384615384617</v>
      </c>
      <c r="AF11" s="304"/>
      <c r="AG11" s="304"/>
      <c r="AH11" s="173">
        <v>9.1333253960898144</v>
      </c>
      <c r="AI11" s="174">
        <v>7.1954804454804453</v>
      </c>
    </row>
    <row r="12" spans="1:35" ht="45" customHeight="1" x14ac:dyDescent="0.25">
      <c r="A12" s="170">
        <v>4109</v>
      </c>
      <c r="B12" s="171" t="str">
        <f>VLOOKUP(A12,SEGMENTOS!$A$1:$C$14,2,0)</f>
        <v>Tanques Offshore - Clientes A</v>
      </c>
      <c r="C12" s="166">
        <v>44139</v>
      </c>
      <c r="D12" s="172">
        <v>8.875</v>
      </c>
      <c r="E12" s="172">
        <v>9.125</v>
      </c>
      <c r="F12" s="172">
        <v>8.125</v>
      </c>
      <c r="G12" s="172">
        <v>7.625</v>
      </c>
      <c r="H12" s="172">
        <v>7.333333333333333</v>
      </c>
      <c r="I12" s="172">
        <v>8.1111111111111107</v>
      </c>
      <c r="J12" s="172">
        <v>7.875</v>
      </c>
      <c r="K12" s="172">
        <v>8.8888888888888893</v>
      </c>
      <c r="L12" s="172">
        <v>8.125</v>
      </c>
      <c r="M12" s="172">
        <v>8.1111111111111107</v>
      </c>
      <c r="N12" s="172">
        <v>8.2222222222222214</v>
      </c>
      <c r="O12" s="172">
        <v>8.8888888888888893</v>
      </c>
      <c r="P12" s="172">
        <v>8.5</v>
      </c>
      <c r="Q12" s="172">
        <v>8.5</v>
      </c>
      <c r="R12" s="172"/>
      <c r="S12" s="172"/>
      <c r="T12" s="172">
        <v>8.8888888888888893</v>
      </c>
      <c r="U12" s="172">
        <v>8.6666666666666661</v>
      </c>
      <c r="V12" s="172">
        <v>9.2222222222222214</v>
      </c>
      <c r="W12" s="172"/>
      <c r="X12" s="172">
        <v>8.4444444444444446</v>
      </c>
      <c r="Y12" s="172">
        <v>8.125</v>
      </c>
      <c r="Z12" s="172">
        <v>8.3333333333333339</v>
      </c>
      <c r="AA12" s="172">
        <v>9</v>
      </c>
      <c r="AB12" s="172">
        <v>8.3333333333333339</v>
      </c>
      <c r="AC12" s="172">
        <v>7.625</v>
      </c>
      <c r="AD12" s="172">
        <v>7.5</v>
      </c>
      <c r="AE12" s="172">
        <v>7.625</v>
      </c>
      <c r="AF12" s="304">
        <v>8.6666666666666661</v>
      </c>
      <c r="AG12" s="304"/>
      <c r="AH12" s="173">
        <v>8.4650968483664535</v>
      </c>
      <c r="AI12" s="174">
        <v>7.5885416666666661</v>
      </c>
    </row>
    <row r="13" spans="1:35" ht="45" customHeight="1" x14ac:dyDescent="0.25">
      <c r="A13" s="164">
        <v>4110</v>
      </c>
      <c r="B13" s="171" t="str">
        <f>VLOOKUP(A13,SEGMENTOS!$A$1:$C$14,2,0)</f>
        <v>Tanques Offshore - Clientes B</v>
      </c>
      <c r="C13" s="166">
        <v>44139</v>
      </c>
      <c r="D13" s="172">
        <v>9.4615384615384617</v>
      </c>
      <c r="E13" s="172">
        <v>9.4615384615384617</v>
      </c>
      <c r="F13" s="172">
        <v>9</v>
      </c>
      <c r="G13" s="172">
        <v>9.3076923076923084</v>
      </c>
      <c r="H13" s="172">
        <v>9.3333333333333339</v>
      </c>
      <c r="I13" s="172">
        <v>9.4615384615384617</v>
      </c>
      <c r="J13" s="172">
        <v>9.5384615384615383</v>
      </c>
      <c r="K13" s="172">
        <v>9.615384615384615</v>
      </c>
      <c r="L13" s="172">
        <v>9.5555555555555554</v>
      </c>
      <c r="M13" s="172">
        <v>9.2727272727272734</v>
      </c>
      <c r="N13" s="172">
        <v>9.3636363636363633</v>
      </c>
      <c r="O13" s="172">
        <v>9.4166666666666661</v>
      </c>
      <c r="P13" s="172">
        <v>8.8000000000000007</v>
      </c>
      <c r="Q13" s="172">
        <v>9.4</v>
      </c>
      <c r="R13" s="172"/>
      <c r="S13" s="172"/>
      <c r="T13" s="172">
        <v>9.9</v>
      </c>
      <c r="U13" s="172">
        <v>9.8000000000000007</v>
      </c>
      <c r="V13" s="172">
        <v>9.9</v>
      </c>
      <c r="W13" s="172"/>
      <c r="X13" s="172">
        <v>9.6666666666666661</v>
      </c>
      <c r="Y13" s="172">
        <v>9.5</v>
      </c>
      <c r="Z13" s="172">
        <v>9.7272727272727266</v>
      </c>
      <c r="AA13" s="172">
        <v>9.6923076923076916</v>
      </c>
      <c r="AB13" s="172">
        <v>8.5384615384615383</v>
      </c>
      <c r="AC13" s="172">
        <v>8.5833333333333339</v>
      </c>
      <c r="AD13" s="172">
        <v>8.1999999999999993</v>
      </c>
      <c r="AE13" s="172">
        <v>8.9166666666666661</v>
      </c>
      <c r="AF13" s="304">
        <v>9</v>
      </c>
      <c r="AG13" s="304"/>
      <c r="AH13" s="173">
        <v>9.4398686861461076</v>
      </c>
      <c r="AI13" s="174">
        <v>8.5934413580246911</v>
      </c>
    </row>
    <row r="14" spans="1:35" ht="45" customHeight="1" thickBot="1" x14ac:dyDescent="0.3">
      <c r="A14" s="175">
        <v>4111</v>
      </c>
      <c r="B14" s="176" t="str">
        <f>VLOOKUP(A14,SEGMENTOS!$A$1:$C$14,2,0)</f>
        <v>Tanques Offshore - Clientes C</v>
      </c>
      <c r="C14" s="177">
        <v>44139</v>
      </c>
      <c r="D14" s="178">
        <v>8.5</v>
      </c>
      <c r="E14" s="178">
        <v>8</v>
      </c>
      <c r="F14" s="178">
        <v>8.5</v>
      </c>
      <c r="G14" s="178">
        <v>8.25</v>
      </c>
      <c r="H14" s="178">
        <v>8.5</v>
      </c>
      <c r="I14" s="178">
        <v>8.75</v>
      </c>
      <c r="J14" s="178">
        <v>8.25</v>
      </c>
      <c r="K14" s="178">
        <v>9</v>
      </c>
      <c r="L14" s="178">
        <v>8.75</v>
      </c>
      <c r="M14" s="178">
        <v>8.75</v>
      </c>
      <c r="N14" s="178">
        <v>8.75</v>
      </c>
      <c r="O14" s="178">
        <v>8.75</v>
      </c>
      <c r="P14" s="178">
        <v>9</v>
      </c>
      <c r="Q14" s="178">
        <v>9</v>
      </c>
      <c r="R14" s="178"/>
      <c r="S14" s="178"/>
      <c r="T14" s="178">
        <v>9</v>
      </c>
      <c r="U14" s="178">
        <v>9.3333333333333339</v>
      </c>
      <c r="V14" s="178">
        <v>8.5</v>
      </c>
      <c r="W14" s="178"/>
      <c r="X14" s="178">
        <v>8.75</v>
      </c>
      <c r="Y14" s="178">
        <v>8.25</v>
      </c>
      <c r="Z14" s="178">
        <v>8.5</v>
      </c>
      <c r="AA14" s="178">
        <v>8.75</v>
      </c>
      <c r="AB14" s="178">
        <v>8.25</v>
      </c>
      <c r="AC14" s="178">
        <v>7</v>
      </c>
      <c r="AD14" s="178">
        <v>7.333333333333333</v>
      </c>
      <c r="AE14" s="178">
        <v>7.333333333333333</v>
      </c>
      <c r="AF14" s="305">
        <v>9</v>
      </c>
      <c r="AG14" s="305"/>
      <c r="AH14" s="179">
        <v>8.6767479538187082</v>
      </c>
      <c r="AI14" s="180">
        <v>7.2191358024691343</v>
      </c>
    </row>
  </sheetData>
  <sheetProtection selectLockedCells="1" selectUnlockedCells="1"/>
  <autoFilter ref="A1:AI1" xr:uid="{063B7558-578F-4121-A96A-C842ED419840}"/>
  <conditionalFormatting sqref="A2:A14">
    <cfRule type="duplicateValues" dxfId="110" priority="2581"/>
  </conditionalFormatting>
  <conditionalFormatting sqref="A2:B14">
    <cfRule type="duplicateValues" dxfId="109" priority="2583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CADD8-9AD2-49C1-94F3-9296E7478B03}">
  <dimension ref="A1:AI14"/>
  <sheetViews>
    <sheetView windowProtection="1" showGridLines="0" zoomScale="60" zoomScaleNormal="60" workbookViewId="0">
      <pane xSplit="3" ySplit="1" topLeftCell="D2" activePane="bottomRight" state="frozen"/>
      <selection activeCell="A2" sqref="A2:A14"/>
      <selection pane="topRight" activeCell="A2" sqref="A2:A14"/>
      <selection pane="bottomLeft" activeCell="A2" sqref="A2:A14"/>
      <selection pane="bottomRight" activeCell="A3" sqref="A3:XFD3"/>
    </sheetView>
  </sheetViews>
  <sheetFormatPr defaultColWidth="18.140625" defaultRowHeight="15" x14ac:dyDescent="0.25"/>
  <cols>
    <col min="1" max="1" width="21.7109375" customWidth="1"/>
    <col min="2" max="2" width="40.7109375" customWidth="1"/>
    <col min="3" max="3" width="18.7109375" customWidth="1"/>
    <col min="4" max="33" width="12.7109375" customWidth="1"/>
  </cols>
  <sheetData>
    <row r="1" spans="1:35" ht="49.9" customHeight="1" thickBot="1" x14ac:dyDescent="0.3">
      <c r="A1" s="153" t="s">
        <v>6</v>
      </c>
      <c r="B1" s="154" t="s">
        <v>7</v>
      </c>
      <c r="C1" s="154" t="s">
        <v>2</v>
      </c>
      <c r="D1" s="155">
        <v>1</v>
      </c>
      <c r="E1" s="155">
        <v>2</v>
      </c>
      <c r="F1" s="155">
        <v>3</v>
      </c>
      <c r="G1" s="155">
        <v>4</v>
      </c>
      <c r="H1" s="155">
        <v>5</v>
      </c>
      <c r="I1" s="155">
        <v>6</v>
      </c>
      <c r="J1" s="155">
        <v>7</v>
      </c>
      <c r="K1" s="155">
        <v>8</v>
      </c>
      <c r="L1" s="155">
        <v>9</v>
      </c>
      <c r="M1" s="155">
        <v>10</v>
      </c>
      <c r="N1" s="155">
        <v>11</v>
      </c>
      <c r="O1" s="155">
        <v>12</v>
      </c>
      <c r="P1" s="155">
        <v>13</v>
      </c>
      <c r="Q1" s="155">
        <v>14</v>
      </c>
      <c r="R1" s="155">
        <v>15</v>
      </c>
      <c r="S1" s="155">
        <v>16</v>
      </c>
      <c r="T1" s="155">
        <v>17</v>
      </c>
      <c r="U1" s="155">
        <v>18</v>
      </c>
      <c r="V1" s="155">
        <v>19</v>
      </c>
      <c r="W1" s="155">
        <v>20</v>
      </c>
      <c r="X1" s="155">
        <v>21</v>
      </c>
      <c r="Y1" s="155">
        <v>22</v>
      </c>
      <c r="Z1" s="155">
        <v>23</v>
      </c>
      <c r="AA1" s="155">
        <v>24</v>
      </c>
      <c r="AB1" s="155">
        <v>25</v>
      </c>
      <c r="AC1" s="155">
        <v>26</v>
      </c>
      <c r="AD1" s="155">
        <v>27</v>
      </c>
      <c r="AE1" s="155">
        <v>28</v>
      </c>
      <c r="AF1" s="155">
        <v>29</v>
      </c>
      <c r="AG1" s="155">
        <v>30</v>
      </c>
      <c r="AH1" s="156" t="s">
        <v>82</v>
      </c>
      <c r="AI1" s="157" t="s">
        <v>83</v>
      </c>
    </row>
    <row r="2" spans="1:35" ht="45" customHeight="1" x14ac:dyDescent="0.25">
      <c r="A2" s="158">
        <v>2900</v>
      </c>
      <c r="B2" s="159" t="str">
        <f>VLOOKUP(A2,SEGMENTOS!$A$1:$C$14,2,0)</f>
        <v>Mercado</v>
      </c>
      <c r="C2" s="160">
        <v>43795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302"/>
      <c r="AG2" s="302"/>
      <c r="AH2" s="162"/>
      <c r="AI2" s="163"/>
    </row>
    <row r="3" spans="1:35" ht="45" customHeight="1" x14ac:dyDescent="0.25">
      <c r="A3" s="164">
        <v>4100</v>
      </c>
      <c r="B3" s="165" t="str">
        <f>VLOOKUP(A3,SEGMENTOS!$A$1:$C$14,2,0)</f>
        <v>Tanques Onshore / Offshore</v>
      </c>
      <c r="C3" s="166">
        <v>43795</v>
      </c>
      <c r="D3" s="167">
        <v>8.9629629629629637</v>
      </c>
      <c r="E3" s="167">
        <v>9</v>
      </c>
      <c r="F3" s="167">
        <v>8.7735849056603765</v>
      </c>
      <c r="G3" s="167">
        <v>8.4905660377358494</v>
      </c>
      <c r="H3" s="167">
        <v>8.8703703703703702</v>
      </c>
      <c r="I3" s="167">
        <v>9.0384615384615383</v>
      </c>
      <c r="J3" s="167">
        <v>8.8148148148148149</v>
      </c>
      <c r="K3" s="167">
        <v>9.0925925925925934</v>
      </c>
      <c r="L3" s="167">
        <v>8.8333333333333339</v>
      </c>
      <c r="M3" s="167">
        <v>8.3958333333333339</v>
      </c>
      <c r="N3" s="167">
        <v>8.6938775510204085</v>
      </c>
      <c r="O3" s="167">
        <v>8.8085106382978715</v>
      </c>
      <c r="P3" s="167">
        <v>8.5714285714285712</v>
      </c>
      <c r="Q3" s="167">
        <v>8.5714285714285712</v>
      </c>
      <c r="R3" s="167"/>
      <c r="S3" s="167"/>
      <c r="T3" s="167">
        <v>9.0769230769230766</v>
      </c>
      <c r="U3" s="167">
        <v>8.9056603773584904</v>
      </c>
      <c r="V3" s="167">
        <v>9.2830188679245289</v>
      </c>
      <c r="W3" s="167"/>
      <c r="X3" s="167">
        <v>9.0943396226415096</v>
      </c>
      <c r="Y3" s="167">
        <v>8.9795918367346932</v>
      </c>
      <c r="Z3" s="167">
        <v>8.9607843137254903</v>
      </c>
      <c r="AA3" s="167">
        <v>9.0727272727272723</v>
      </c>
      <c r="AB3" s="167">
        <v>8.0925925925925934</v>
      </c>
      <c r="AC3" s="167">
        <v>8.0217391304347831</v>
      </c>
      <c r="AD3" s="167">
        <v>7.7</v>
      </c>
      <c r="AE3" s="167">
        <v>8.2666666666666675</v>
      </c>
      <c r="AF3" s="303">
        <v>8</v>
      </c>
      <c r="AG3" s="303"/>
      <c r="AH3" s="168">
        <v>8.7731056431957875</v>
      </c>
      <c r="AI3" s="169">
        <v>8.0341055909616852</v>
      </c>
    </row>
    <row r="4" spans="1:35" ht="45" customHeight="1" x14ac:dyDescent="0.25">
      <c r="A4" s="170">
        <v>4101</v>
      </c>
      <c r="B4" s="171" t="str">
        <f>VLOOKUP(A4,SEGMENTOS!$A$1:$C$14,2,0)</f>
        <v>Tanques Onshore</v>
      </c>
      <c r="C4" s="166">
        <v>43795</v>
      </c>
      <c r="D4" s="172">
        <v>9.0526315789473681</v>
      </c>
      <c r="E4" s="172">
        <v>9.026315789473685</v>
      </c>
      <c r="F4" s="172">
        <v>8.8947368421052637</v>
      </c>
      <c r="G4" s="172">
        <v>8.2972972972972965</v>
      </c>
      <c r="H4" s="172">
        <v>8.7631578947368425</v>
      </c>
      <c r="I4" s="172">
        <v>9.0857142857142854</v>
      </c>
      <c r="J4" s="172">
        <v>8.8648648648648649</v>
      </c>
      <c r="K4" s="172">
        <v>9.1351351351351351</v>
      </c>
      <c r="L4" s="172">
        <v>8.90625</v>
      </c>
      <c r="M4" s="172">
        <v>8.40625</v>
      </c>
      <c r="N4" s="172">
        <v>8.8787878787878789</v>
      </c>
      <c r="O4" s="172">
        <v>8.9677419354838701</v>
      </c>
      <c r="P4" s="172"/>
      <c r="Q4" s="172"/>
      <c r="R4" s="172"/>
      <c r="S4" s="172"/>
      <c r="T4" s="172">
        <v>9.1714285714285708</v>
      </c>
      <c r="U4" s="172">
        <v>8.9722222222222214</v>
      </c>
      <c r="V4" s="172">
        <v>9.25</v>
      </c>
      <c r="W4" s="172"/>
      <c r="X4" s="172">
        <v>9.1142857142857139</v>
      </c>
      <c r="Y4" s="172">
        <v>9.09375</v>
      </c>
      <c r="Z4" s="172">
        <v>9.0303030303030312</v>
      </c>
      <c r="AA4" s="172">
        <v>9.1621621621621614</v>
      </c>
      <c r="AB4" s="172">
        <v>8.1111111111111107</v>
      </c>
      <c r="AC4" s="172">
        <v>8.0967741935483879</v>
      </c>
      <c r="AD4" s="172">
        <v>7.6071428571428568</v>
      </c>
      <c r="AE4" s="172">
        <v>8.3548387096774199</v>
      </c>
      <c r="AF4" s="304"/>
      <c r="AG4" s="304"/>
      <c r="AH4" s="173">
        <v>8.9113027091932775</v>
      </c>
      <c r="AI4" s="174">
        <v>8.0702715725946543</v>
      </c>
    </row>
    <row r="5" spans="1:35" ht="45" customHeight="1" x14ac:dyDescent="0.25">
      <c r="A5" s="164">
        <v>4102</v>
      </c>
      <c r="B5" s="171" t="str">
        <f>VLOOKUP(A5,SEGMENTOS!$A$1:$C$14,2,0)</f>
        <v>Tanques Offshore</v>
      </c>
      <c r="C5" s="166">
        <v>43795</v>
      </c>
      <c r="D5" s="172">
        <v>8.75</v>
      </c>
      <c r="E5" s="172">
        <v>8.9375</v>
      </c>
      <c r="F5" s="172">
        <v>8.4666666666666668</v>
      </c>
      <c r="G5" s="172">
        <v>8.9375</v>
      </c>
      <c r="H5" s="172">
        <v>9.125</v>
      </c>
      <c r="I5" s="172">
        <v>8.9411764705882355</v>
      </c>
      <c r="J5" s="172">
        <v>8.7058823529411757</v>
      </c>
      <c r="K5" s="172">
        <v>9</v>
      </c>
      <c r="L5" s="172">
        <v>8.6875</v>
      </c>
      <c r="M5" s="172">
        <v>8.375</v>
      </c>
      <c r="N5" s="172">
        <v>8.3125</v>
      </c>
      <c r="O5" s="172">
        <v>8.5</v>
      </c>
      <c r="P5" s="172">
        <v>8.5714285714285712</v>
      </c>
      <c r="Q5" s="172">
        <v>8.5714285714285712</v>
      </c>
      <c r="R5" s="172"/>
      <c r="S5" s="172"/>
      <c r="T5" s="172">
        <v>8.882352941176471</v>
      </c>
      <c r="U5" s="172">
        <v>8.764705882352942</v>
      </c>
      <c r="V5" s="172">
        <v>9.3529411764705888</v>
      </c>
      <c r="W5" s="172"/>
      <c r="X5" s="172">
        <v>9.0555555555555554</v>
      </c>
      <c r="Y5" s="172">
        <v>8.764705882352942</v>
      </c>
      <c r="Z5" s="172">
        <v>8.8333333333333339</v>
      </c>
      <c r="AA5" s="172">
        <v>8.8888888888888893</v>
      </c>
      <c r="AB5" s="172">
        <v>8.0555555555555554</v>
      </c>
      <c r="AC5" s="172">
        <v>7.8666666666666663</v>
      </c>
      <c r="AD5" s="172">
        <v>7.916666666666667</v>
      </c>
      <c r="AE5" s="172">
        <v>8.0714285714285712</v>
      </c>
      <c r="AF5" s="304">
        <v>8</v>
      </c>
      <c r="AG5" s="304"/>
      <c r="AH5" s="173">
        <v>8.689913887860012</v>
      </c>
      <c r="AI5" s="174">
        <v>7.9607167428650811</v>
      </c>
    </row>
    <row r="6" spans="1:35" ht="45" customHeight="1" x14ac:dyDescent="0.25">
      <c r="A6" s="170">
        <v>4103</v>
      </c>
      <c r="B6" s="171" t="str">
        <f>VLOOKUP(A6,SEGMENTOS!$A$1:$C$14,2,0)</f>
        <v>Tanques Onshore / Offshore - Clientes A</v>
      </c>
      <c r="C6" s="166">
        <v>43795</v>
      </c>
      <c r="D6" s="172">
        <v>9.0666666666666664</v>
      </c>
      <c r="E6" s="172">
        <v>9.1999999999999993</v>
      </c>
      <c r="F6" s="172">
        <v>8.5</v>
      </c>
      <c r="G6" s="172">
        <v>8.7857142857142865</v>
      </c>
      <c r="H6" s="172">
        <v>8.4666666666666668</v>
      </c>
      <c r="I6" s="172">
        <v>9.1333333333333329</v>
      </c>
      <c r="J6" s="172">
        <v>8.6666666666666661</v>
      </c>
      <c r="K6" s="172">
        <v>9.0666666666666664</v>
      </c>
      <c r="L6" s="172">
        <v>8.7333333333333325</v>
      </c>
      <c r="M6" s="172">
        <v>8.1999999999999993</v>
      </c>
      <c r="N6" s="172">
        <v>8.5</v>
      </c>
      <c r="O6" s="172">
        <v>8.7857142857142865</v>
      </c>
      <c r="P6" s="172">
        <v>8</v>
      </c>
      <c r="Q6" s="172">
        <v>8</v>
      </c>
      <c r="R6" s="172"/>
      <c r="S6" s="172"/>
      <c r="T6" s="172">
        <v>9.2142857142857135</v>
      </c>
      <c r="U6" s="172">
        <v>9.1428571428571423</v>
      </c>
      <c r="V6" s="172">
        <v>9.6428571428571423</v>
      </c>
      <c r="W6" s="172"/>
      <c r="X6" s="172">
        <v>9</v>
      </c>
      <c r="Y6" s="172">
        <v>8.9230769230769234</v>
      </c>
      <c r="Z6" s="172">
        <v>8.8666666666666671</v>
      </c>
      <c r="AA6" s="172">
        <v>9.125</v>
      </c>
      <c r="AB6" s="172">
        <v>8.1999999999999993</v>
      </c>
      <c r="AC6" s="172">
        <v>8.0833333333333339</v>
      </c>
      <c r="AD6" s="172">
        <v>8.1</v>
      </c>
      <c r="AE6" s="172">
        <v>8.5</v>
      </c>
      <c r="AF6" s="304">
        <v>8.5</v>
      </c>
      <c r="AG6" s="304"/>
      <c r="AH6" s="173">
        <v>8.7522079250362221</v>
      </c>
      <c r="AI6" s="174">
        <v>8.2523867663275112</v>
      </c>
    </row>
    <row r="7" spans="1:35" ht="45" customHeight="1" x14ac:dyDescent="0.25">
      <c r="A7" s="164">
        <v>4104</v>
      </c>
      <c r="B7" s="171" t="str">
        <f>VLOOKUP(A7,SEGMENTOS!$A$1:$C$14,2,0)</f>
        <v>Tanques Onshore / Offshore - Clientes B</v>
      </c>
      <c r="C7" s="166">
        <v>43795</v>
      </c>
      <c r="D7" s="172">
        <v>8.9259259259259256</v>
      </c>
      <c r="E7" s="172">
        <v>8.8148148148148149</v>
      </c>
      <c r="F7" s="172">
        <v>8.7777777777777786</v>
      </c>
      <c r="G7" s="172">
        <v>8.481481481481481</v>
      </c>
      <c r="H7" s="172">
        <v>9.1071428571428577</v>
      </c>
      <c r="I7" s="172">
        <v>8.9615384615384617</v>
      </c>
      <c r="J7" s="172">
        <v>8.8148148148148149</v>
      </c>
      <c r="K7" s="172">
        <v>9.1111111111111107</v>
      </c>
      <c r="L7" s="172">
        <v>8.9600000000000009</v>
      </c>
      <c r="M7" s="172">
        <v>8.48</v>
      </c>
      <c r="N7" s="172">
        <v>8.7692307692307701</v>
      </c>
      <c r="O7" s="172">
        <v>8.8333333333333339</v>
      </c>
      <c r="P7" s="172">
        <v>8.8000000000000007</v>
      </c>
      <c r="Q7" s="172">
        <v>8.8000000000000007</v>
      </c>
      <c r="R7" s="172"/>
      <c r="S7" s="172"/>
      <c r="T7" s="172">
        <v>8.8888888888888893</v>
      </c>
      <c r="U7" s="172">
        <v>8.6666666666666661</v>
      </c>
      <c r="V7" s="172">
        <v>9.1481481481481488</v>
      </c>
      <c r="W7" s="172"/>
      <c r="X7" s="172">
        <v>9.1481481481481488</v>
      </c>
      <c r="Y7" s="172">
        <v>8.9615384615384617</v>
      </c>
      <c r="Z7" s="172">
        <v>8.9615384615384617</v>
      </c>
      <c r="AA7" s="172">
        <v>9</v>
      </c>
      <c r="AB7" s="172">
        <v>8.0740740740740744</v>
      </c>
      <c r="AC7" s="172">
        <v>8</v>
      </c>
      <c r="AD7" s="172">
        <v>7.666666666666667</v>
      </c>
      <c r="AE7" s="172">
        <v>8.0869565217391308</v>
      </c>
      <c r="AF7" s="304">
        <v>7.8</v>
      </c>
      <c r="AG7" s="304"/>
      <c r="AH7" s="173">
        <v>8.7641932854302347</v>
      </c>
      <c r="AI7" s="174">
        <v>7.9468887057953834</v>
      </c>
    </row>
    <row r="8" spans="1:35" ht="45" customHeight="1" x14ac:dyDescent="0.25">
      <c r="A8" s="170">
        <v>4105</v>
      </c>
      <c r="B8" s="171" t="str">
        <f>VLOOKUP(A8,SEGMENTOS!$A$1:$C$14,2,0)</f>
        <v>Tanques Onshore / Offshore - Clientes C</v>
      </c>
      <c r="C8" s="166">
        <v>43795</v>
      </c>
      <c r="D8" s="172">
        <v>8.9166666666666661</v>
      </c>
      <c r="E8" s="172">
        <v>9.1666666666666661</v>
      </c>
      <c r="F8" s="172">
        <v>9.0833333333333339</v>
      </c>
      <c r="G8" s="172">
        <v>8.1666666666666661</v>
      </c>
      <c r="H8" s="172">
        <v>8.8181818181818183</v>
      </c>
      <c r="I8" s="172">
        <v>9.0909090909090917</v>
      </c>
      <c r="J8" s="172">
        <v>9</v>
      </c>
      <c r="K8" s="172">
        <v>9.0833333333333339</v>
      </c>
      <c r="L8" s="172">
        <v>8.625</v>
      </c>
      <c r="M8" s="172">
        <v>8.5</v>
      </c>
      <c r="N8" s="172">
        <v>8.7777777777777786</v>
      </c>
      <c r="O8" s="172">
        <v>8.7777777777777786</v>
      </c>
      <c r="P8" s="172"/>
      <c r="Q8" s="172"/>
      <c r="R8" s="172"/>
      <c r="S8" s="172"/>
      <c r="T8" s="172">
        <v>9.3636363636363633</v>
      </c>
      <c r="U8" s="172">
        <v>9.1666666666666661</v>
      </c>
      <c r="V8" s="172">
        <v>9.1666666666666661</v>
      </c>
      <c r="W8" s="172"/>
      <c r="X8" s="172">
        <v>9.1</v>
      </c>
      <c r="Y8" s="172">
        <v>9.1</v>
      </c>
      <c r="Z8" s="172">
        <v>9.1</v>
      </c>
      <c r="AA8" s="172">
        <v>9.1666666666666661</v>
      </c>
      <c r="AB8" s="172">
        <v>8</v>
      </c>
      <c r="AC8" s="172">
        <v>8</v>
      </c>
      <c r="AD8" s="172">
        <v>7.333333333333333</v>
      </c>
      <c r="AE8" s="172">
        <v>8.4</v>
      </c>
      <c r="AF8" s="304"/>
      <c r="AG8" s="304"/>
      <c r="AH8" s="173">
        <v>8.9101763845812414</v>
      </c>
      <c r="AI8" s="174">
        <v>7.9831339260565004</v>
      </c>
    </row>
    <row r="9" spans="1:35" ht="45" customHeight="1" x14ac:dyDescent="0.25">
      <c r="A9" s="164">
        <v>4106</v>
      </c>
      <c r="B9" s="171" t="str">
        <f>VLOOKUP(A9,SEGMENTOS!$A$1:$C$14,2,0)</f>
        <v>Tanques Onshore - Clientes A</v>
      </c>
      <c r="C9" s="166">
        <v>43795</v>
      </c>
      <c r="D9" s="172">
        <v>9.1818181818181817</v>
      </c>
      <c r="E9" s="172">
        <v>9.3636363636363633</v>
      </c>
      <c r="F9" s="172">
        <v>8.8000000000000007</v>
      </c>
      <c r="G9" s="172">
        <v>8.6999999999999993</v>
      </c>
      <c r="H9" s="172">
        <v>8.454545454545455</v>
      </c>
      <c r="I9" s="172">
        <v>9.5</v>
      </c>
      <c r="J9" s="172">
        <v>9.3000000000000007</v>
      </c>
      <c r="K9" s="172">
        <v>9.6999999999999993</v>
      </c>
      <c r="L9" s="172">
        <v>8.9090909090909083</v>
      </c>
      <c r="M9" s="172">
        <v>8.2727272727272734</v>
      </c>
      <c r="N9" s="172">
        <v>8.6</v>
      </c>
      <c r="O9" s="172">
        <v>8.9</v>
      </c>
      <c r="P9" s="172"/>
      <c r="Q9" s="172"/>
      <c r="R9" s="172"/>
      <c r="S9" s="172"/>
      <c r="T9" s="172">
        <v>9.3000000000000007</v>
      </c>
      <c r="U9" s="172">
        <v>9.3000000000000007</v>
      </c>
      <c r="V9" s="172">
        <v>9.8000000000000007</v>
      </c>
      <c r="W9" s="172"/>
      <c r="X9" s="172">
        <v>9.1818181818181817</v>
      </c>
      <c r="Y9" s="172">
        <v>9.2222222222222214</v>
      </c>
      <c r="Z9" s="172">
        <v>9</v>
      </c>
      <c r="AA9" s="172">
        <v>9.454545454545455</v>
      </c>
      <c r="AB9" s="172">
        <v>8.6</v>
      </c>
      <c r="AC9" s="172">
        <v>8.25</v>
      </c>
      <c r="AD9" s="172">
        <v>8</v>
      </c>
      <c r="AE9" s="172">
        <v>8.75</v>
      </c>
      <c r="AF9" s="304"/>
      <c r="AG9" s="304"/>
      <c r="AH9" s="173">
        <v>9.0973083556671241</v>
      </c>
      <c r="AI9" s="174">
        <v>8.3820059802421802</v>
      </c>
    </row>
    <row r="10" spans="1:35" ht="45" customHeight="1" x14ac:dyDescent="0.25">
      <c r="A10" s="170">
        <v>4107</v>
      </c>
      <c r="B10" s="171" t="str">
        <f>VLOOKUP(A10,SEGMENTOS!$A$1:$C$14,2,0)</f>
        <v>Tanques Onshore - Clientes B</v>
      </c>
      <c r="C10" s="166">
        <v>43795</v>
      </c>
      <c r="D10" s="172">
        <v>9</v>
      </c>
      <c r="E10" s="172">
        <v>8.7894736842105257</v>
      </c>
      <c r="F10" s="172">
        <v>8.85</v>
      </c>
      <c r="G10" s="172">
        <v>8.2631578947368425</v>
      </c>
      <c r="H10" s="172">
        <v>9</v>
      </c>
      <c r="I10" s="172">
        <v>8.8888888888888893</v>
      </c>
      <c r="J10" s="172">
        <v>8.5789473684210531</v>
      </c>
      <c r="K10" s="172">
        <v>8.8947368421052637</v>
      </c>
      <c r="L10" s="172">
        <v>8.882352941176471</v>
      </c>
      <c r="M10" s="172">
        <v>8.4117647058823533</v>
      </c>
      <c r="N10" s="172">
        <v>8.9444444444444446</v>
      </c>
      <c r="O10" s="172">
        <v>8.9375</v>
      </c>
      <c r="P10" s="172"/>
      <c r="Q10" s="172"/>
      <c r="R10" s="172"/>
      <c r="S10" s="172"/>
      <c r="T10" s="172">
        <v>8.9444444444444446</v>
      </c>
      <c r="U10" s="172">
        <v>8.6666666666666661</v>
      </c>
      <c r="V10" s="172">
        <v>8.9444444444444446</v>
      </c>
      <c r="W10" s="172"/>
      <c r="X10" s="172">
        <v>9.1111111111111107</v>
      </c>
      <c r="Y10" s="172">
        <v>9</v>
      </c>
      <c r="Z10" s="172">
        <v>9</v>
      </c>
      <c r="AA10" s="172">
        <v>9</v>
      </c>
      <c r="AB10" s="172">
        <v>8</v>
      </c>
      <c r="AC10" s="172">
        <v>8</v>
      </c>
      <c r="AD10" s="172">
        <v>7.6</v>
      </c>
      <c r="AE10" s="172">
        <v>8.117647058823529</v>
      </c>
      <c r="AF10" s="304"/>
      <c r="AG10" s="304"/>
      <c r="AH10" s="173">
        <v>8.7958771648380196</v>
      </c>
      <c r="AI10" s="174">
        <v>7.9415227125112677</v>
      </c>
    </row>
    <row r="11" spans="1:35" ht="45" customHeight="1" x14ac:dyDescent="0.25">
      <c r="A11" s="164">
        <v>4108</v>
      </c>
      <c r="B11" s="171" t="str">
        <f>VLOOKUP(A11,SEGMENTOS!$A$1:$C$14,2,0)</f>
        <v>Tanques Onshore - Clientes C</v>
      </c>
      <c r="C11" s="166">
        <v>43795</v>
      </c>
      <c r="D11" s="172">
        <v>9</v>
      </c>
      <c r="E11" s="172">
        <v>9.125</v>
      </c>
      <c r="F11" s="172">
        <v>9.125</v>
      </c>
      <c r="G11" s="172">
        <v>7.875</v>
      </c>
      <c r="H11" s="172">
        <v>8.5714285714285712</v>
      </c>
      <c r="I11" s="172">
        <v>9</v>
      </c>
      <c r="J11" s="172">
        <v>9</v>
      </c>
      <c r="K11" s="172">
        <v>9</v>
      </c>
      <c r="L11" s="172">
        <v>9</v>
      </c>
      <c r="M11" s="172">
        <v>8.75</v>
      </c>
      <c r="N11" s="172">
        <v>9.1999999999999993</v>
      </c>
      <c r="O11" s="172">
        <v>9.1999999999999993</v>
      </c>
      <c r="P11" s="172"/>
      <c r="Q11" s="172"/>
      <c r="R11" s="172"/>
      <c r="S11" s="172"/>
      <c r="T11" s="172">
        <v>9.5714285714285712</v>
      </c>
      <c r="U11" s="172">
        <v>9.25</v>
      </c>
      <c r="V11" s="172">
        <v>9.25</v>
      </c>
      <c r="W11" s="172"/>
      <c r="X11" s="172">
        <v>9</v>
      </c>
      <c r="Y11" s="172">
        <v>9.1666666666666661</v>
      </c>
      <c r="Z11" s="172">
        <v>9.1666666666666661</v>
      </c>
      <c r="AA11" s="172">
        <v>9.125</v>
      </c>
      <c r="AB11" s="172">
        <v>7.75</v>
      </c>
      <c r="AC11" s="172">
        <v>8.1666666666666661</v>
      </c>
      <c r="AD11" s="172">
        <v>7</v>
      </c>
      <c r="AE11" s="172">
        <v>8.5</v>
      </c>
      <c r="AF11" s="304"/>
      <c r="AG11" s="304"/>
      <c r="AH11" s="173">
        <v>8.9621761153956871</v>
      </c>
      <c r="AI11" s="174">
        <v>7.9922331003435509</v>
      </c>
    </row>
    <row r="12" spans="1:35" ht="45" customHeight="1" x14ac:dyDescent="0.25">
      <c r="A12" s="170">
        <v>4109</v>
      </c>
      <c r="B12" s="171" t="str">
        <f>VLOOKUP(A12,SEGMENTOS!$A$1:$C$14,2,0)</f>
        <v>Tanques Offshore - Clientes A</v>
      </c>
      <c r="C12" s="166">
        <v>43795</v>
      </c>
      <c r="D12" s="172">
        <v>8.75</v>
      </c>
      <c r="E12" s="172">
        <v>8.75</v>
      </c>
      <c r="F12" s="172">
        <v>7.75</v>
      </c>
      <c r="G12" s="172">
        <v>9</v>
      </c>
      <c r="H12" s="172">
        <v>8.5</v>
      </c>
      <c r="I12" s="172">
        <v>8.4</v>
      </c>
      <c r="J12" s="172">
        <v>7.4</v>
      </c>
      <c r="K12" s="172">
        <v>7.8</v>
      </c>
      <c r="L12" s="172">
        <v>8.25</v>
      </c>
      <c r="M12" s="172">
        <v>8</v>
      </c>
      <c r="N12" s="172">
        <v>8.25</v>
      </c>
      <c r="O12" s="172">
        <v>8.5</v>
      </c>
      <c r="P12" s="172">
        <v>8</v>
      </c>
      <c r="Q12" s="172">
        <v>8</v>
      </c>
      <c r="R12" s="172"/>
      <c r="S12" s="172"/>
      <c r="T12" s="172">
        <v>9</v>
      </c>
      <c r="U12" s="172">
        <v>8.75</v>
      </c>
      <c r="V12" s="172">
        <v>9.25</v>
      </c>
      <c r="W12" s="172"/>
      <c r="X12" s="172">
        <v>8.6</v>
      </c>
      <c r="Y12" s="172">
        <v>8.25</v>
      </c>
      <c r="Z12" s="172">
        <v>8.6</v>
      </c>
      <c r="AA12" s="172">
        <v>8.4</v>
      </c>
      <c r="AB12" s="172">
        <v>7.4</v>
      </c>
      <c r="AC12" s="172">
        <v>7.75</v>
      </c>
      <c r="AD12" s="172">
        <v>8.5</v>
      </c>
      <c r="AE12" s="172">
        <v>8</v>
      </c>
      <c r="AF12" s="304">
        <v>8.5</v>
      </c>
      <c r="AG12" s="304"/>
      <c r="AH12" s="173">
        <v>8.3470715903393415</v>
      </c>
      <c r="AI12" s="174">
        <v>8.0456358491284199</v>
      </c>
    </row>
    <row r="13" spans="1:35" ht="45" customHeight="1" x14ac:dyDescent="0.25">
      <c r="A13" s="164">
        <v>4110</v>
      </c>
      <c r="B13" s="171" t="str">
        <f>VLOOKUP(A13,SEGMENTOS!$A$1:$C$14,2,0)</f>
        <v>Tanques Offshore - Clientes B</v>
      </c>
      <c r="C13" s="166">
        <v>43795</v>
      </c>
      <c r="D13" s="172">
        <v>8.75</v>
      </c>
      <c r="E13" s="172">
        <v>8.875</v>
      </c>
      <c r="F13" s="172">
        <v>8.5714285714285712</v>
      </c>
      <c r="G13" s="172">
        <v>9</v>
      </c>
      <c r="H13" s="172">
        <v>9.375</v>
      </c>
      <c r="I13" s="172">
        <v>9.125</v>
      </c>
      <c r="J13" s="172">
        <v>9.375</v>
      </c>
      <c r="K13" s="172">
        <v>9.625</v>
      </c>
      <c r="L13" s="172">
        <v>9.125</v>
      </c>
      <c r="M13" s="172">
        <v>8.625</v>
      </c>
      <c r="N13" s="172">
        <v>8.375</v>
      </c>
      <c r="O13" s="172">
        <v>8.625</v>
      </c>
      <c r="P13" s="172">
        <v>8.8000000000000007</v>
      </c>
      <c r="Q13" s="172">
        <v>8.8000000000000007</v>
      </c>
      <c r="R13" s="172"/>
      <c r="S13" s="172"/>
      <c r="T13" s="172">
        <v>8.7777777777777786</v>
      </c>
      <c r="U13" s="172">
        <v>8.6666666666666661</v>
      </c>
      <c r="V13" s="172">
        <v>9.5555555555555554</v>
      </c>
      <c r="W13" s="172"/>
      <c r="X13" s="172">
        <v>9.2222222222222214</v>
      </c>
      <c r="Y13" s="172">
        <v>8.8888888888888893</v>
      </c>
      <c r="Z13" s="172">
        <v>8.8888888888888893</v>
      </c>
      <c r="AA13" s="172">
        <v>9</v>
      </c>
      <c r="AB13" s="172">
        <v>8.2222222222222214</v>
      </c>
      <c r="AC13" s="172">
        <v>8</v>
      </c>
      <c r="AD13" s="172">
        <v>7.833333333333333</v>
      </c>
      <c r="AE13" s="172">
        <v>8</v>
      </c>
      <c r="AF13" s="304">
        <v>7.8</v>
      </c>
      <c r="AG13" s="304"/>
      <c r="AH13" s="173">
        <v>8.8385725643127575</v>
      </c>
      <c r="AI13" s="174">
        <v>7.9562604078081272</v>
      </c>
    </row>
    <row r="14" spans="1:35" ht="45" customHeight="1" thickBot="1" x14ac:dyDescent="0.3">
      <c r="A14" s="175">
        <v>4111</v>
      </c>
      <c r="B14" s="176" t="str">
        <f>VLOOKUP(A14,SEGMENTOS!$A$1:$C$14,2,0)</f>
        <v>Tanques Offshore - Clientes C</v>
      </c>
      <c r="C14" s="177">
        <v>43795</v>
      </c>
      <c r="D14" s="178">
        <v>8.75</v>
      </c>
      <c r="E14" s="178">
        <v>9.25</v>
      </c>
      <c r="F14" s="178">
        <v>9</v>
      </c>
      <c r="G14" s="178">
        <v>8.75</v>
      </c>
      <c r="H14" s="178">
        <v>9.25</v>
      </c>
      <c r="I14" s="178">
        <v>9.25</v>
      </c>
      <c r="J14" s="178">
        <v>9</v>
      </c>
      <c r="K14" s="178">
        <v>9.25</v>
      </c>
      <c r="L14" s="178">
        <v>8.25</v>
      </c>
      <c r="M14" s="178">
        <v>8.25</v>
      </c>
      <c r="N14" s="178">
        <v>8.25</v>
      </c>
      <c r="O14" s="178">
        <v>8.25</v>
      </c>
      <c r="P14" s="178"/>
      <c r="Q14" s="178"/>
      <c r="R14" s="178"/>
      <c r="S14" s="178"/>
      <c r="T14" s="178">
        <v>9</v>
      </c>
      <c r="U14" s="178">
        <v>9</v>
      </c>
      <c r="V14" s="178">
        <v>9</v>
      </c>
      <c r="W14" s="178"/>
      <c r="X14" s="178">
        <v>9.25</v>
      </c>
      <c r="Y14" s="178">
        <v>9</v>
      </c>
      <c r="Z14" s="178">
        <v>9</v>
      </c>
      <c r="AA14" s="178">
        <v>9.25</v>
      </c>
      <c r="AB14" s="178">
        <v>8.5</v>
      </c>
      <c r="AC14" s="178">
        <v>7.75</v>
      </c>
      <c r="AD14" s="178">
        <v>7.75</v>
      </c>
      <c r="AE14" s="178">
        <v>8.25</v>
      </c>
      <c r="AF14" s="305"/>
      <c r="AG14" s="305"/>
      <c r="AH14" s="179">
        <v>8.8681773210660086</v>
      </c>
      <c r="AI14" s="180">
        <v>7.9476153685299877</v>
      </c>
    </row>
  </sheetData>
  <sheetProtection selectLockedCells="1" selectUnlockedCells="1"/>
  <autoFilter ref="A1:AI1" xr:uid="{063B7558-578F-4121-A96A-C842ED419840}"/>
  <conditionalFormatting sqref="A2:A14">
    <cfRule type="duplicateValues" dxfId="108" priority="2584"/>
  </conditionalFormatting>
  <conditionalFormatting sqref="A2:B14">
    <cfRule type="duplicateValues" dxfId="107" priority="2586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14"/>
  <sheetViews>
    <sheetView windowProtection="1" showGridLines="0" zoomScale="60" zoomScaleNormal="60" workbookViewId="0">
      <pane xSplit="3" ySplit="1" topLeftCell="D2" activePane="bottomRight" state="frozen"/>
      <selection activeCell="A2" sqref="A2:A14"/>
      <selection pane="topRight" activeCell="A2" sqref="A2:A14"/>
      <selection pane="bottomLeft" activeCell="A2" sqref="A2:A14"/>
      <selection pane="bottomRight" activeCell="A3" sqref="A3:XFD3"/>
    </sheetView>
  </sheetViews>
  <sheetFormatPr defaultColWidth="18.140625" defaultRowHeight="15" x14ac:dyDescent="0.25"/>
  <cols>
    <col min="1" max="1" width="21.7109375" customWidth="1"/>
    <col min="2" max="2" width="40.7109375" customWidth="1"/>
    <col min="3" max="3" width="18.7109375" customWidth="1"/>
    <col min="4" max="33" width="12.7109375" customWidth="1"/>
  </cols>
  <sheetData>
    <row r="1" spans="1:35" ht="49.9" customHeight="1" thickBot="1" x14ac:dyDescent="0.3">
      <c r="A1" s="153" t="s">
        <v>6</v>
      </c>
      <c r="B1" s="154" t="s">
        <v>7</v>
      </c>
      <c r="C1" s="154" t="s">
        <v>2</v>
      </c>
      <c r="D1" s="155">
        <v>1</v>
      </c>
      <c r="E1" s="155">
        <v>2</v>
      </c>
      <c r="F1" s="155">
        <v>3</v>
      </c>
      <c r="G1" s="155">
        <v>4</v>
      </c>
      <c r="H1" s="155">
        <v>5</v>
      </c>
      <c r="I1" s="155">
        <v>6</v>
      </c>
      <c r="J1" s="155">
        <v>7</v>
      </c>
      <c r="K1" s="155">
        <v>8</v>
      </c>
      <c r="L1" s="155">
        <v>9</v>
      </c>
      <c r="M1" s="155">
        <v>10</v>
      </c>
      <c r="N1" s="155">
        <v>11</v>
      </c>
      <c r="O1" s="155">
        <v>12</v>
      </c>
      <c r="P1" s="155">
        <v>13</v>
      </c>
      <c r="Q1" s="155">
        <v>14</v>
      </c>
      <c r="R1" s="155">
        <v>15</v>
      </c>
      <c r="S1" s="155">
        <v>16</v>
      </c>
      <c r="T1" s="155">
        <v>17</v>
      </c>
      <c r="U1" s="155">
        <v>18</v>
      </c>
      <c r="V1" s="155">
        <v>19</v>
      </c>
      <c r="W1" s="155">
        <v>20</v>
      </c>
      <c r="X1" s="155">
        <v>21</v>
      </c>
      <c r="Y1" s="155">
        <v>22</v>
      </c>
      <c r="Z1" s="155">
        <v>23</v>
      </c>
      <c r="AA1" s="155">
        <v>24</v>
      </c>
      <c r="AB1" s="155">
        <v>25</v>
      </c>
      <c r="AC1" s="155">
        <v>26</v>
      </c>
      <c r="AD1" s="155">
        <v>27</v>
      </c>
      <c r="AE1" s="155">
        <v>28</v>
      </c>
      <c r="AF1" s="155">
        <v>29</v>
      </c>
      <c r="AG1" s="155">
        <v>30</v>
      </c>
      <c r="AH1" s="156" t="s">
        <v>82</v>
      </c>
      <c r="AI1" s="157" t="s">
        <v>83</v>
      </c>
    </row>
    <row r="2" spans="1:35" ht="45" customHeight="1" x14ac:dyDescent="0.25">
      <c r="A2" s="158">
        <v>2900</v>
      </c>
      <c r="B2" s="159" t="str">
        <f>VLOOKUP(A2,SEGMENTOS!$A$1:$C$14,2,0)</f>
        <v>Mercado</v>
      </c>
      <c r="C2" s="160">
        <v>43434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302"/>
      <c r="AG2" s="302"/>
      <c r="AH2" s="162"/>
      <c r="AI2" s="163"/>
    </row>
    <row r="3" spans="1:35" ht="43.5" customHeight="1" x14ac:dyDescent="0.25">
      <c r="A3" s="164">
        <v>4100</v>
      </c>
      <c r="B3" s="165" t="str">
        <f>VLOOKUP(A3,SEGMENTOS!$A$1:$C$14,2,0)</f>
        <v>Tanques Onshore / Offshore</v>
      </c>
      <c r="C3" s="166">
        <v>43434</v>
      </c>
      <c r="D3" s="167">
        <v>9.018518518518519</v>
      </c>
      <c r="E3" s="167">
        <v>8.9454545454545453</v>
      </c>
      <c r="F3" s="167">
        <v>8.5769230769230766</v>
      </c>
      <c r="G3" s="167">
        <v>8.6730769230769234</v>
      </c>
      <c r="H3" s="167">
        <v>8.9230769230769234</v>
      </c>
      <c r="I3" s="167">
        <v>8.8000000000000007</v>
      </c>
      <c r="J3" s="167">
        <v>9.018518518518519</v>
      </c>
      <c r="K3" s="167">
        <v>9.2777777777777786</v>
      </c>
      <c r="L3" s="167">
        <v>8.85</v>
      </c>
      <c r="M3" s="167">
        <v>8.9230769230769234</v>
      </c>
      <c r="N3" s="167">
        <v>8.7560975609756095</v>
      </c>
      <c r="O3" s="167">
        <v>8.9756097560975618</v>
      </c>
      <c r="P3" s="167">
        <v>9.1538461538461533</v>
      </c>
      <c r="Q3" s="167">
        <v>9.0769230769230766</v>
      </c>
      <c r="R3" s="167"/>
      <c r="S3" s="167"/>
      <c r="T3" s="167">
        <v>9.0192307692307701</v>
      </c>
      <c r="U3" s="167">
        <v>9.0588235294117645</v>
      </c>
      <c r="V3" s="167">
        <v>9.387755102040817</v>
      </c>
      <c r="W3" s="167"/>
      <c r="X3" s="167">
        <v>9.1698113207547163</v>
      </c>
      <c r="Y3" s="167">
        <v>9.1886792452830193</v>
      </c>
      <c r="Z3" s="167">
        <v>8.9019607843137258</v>
      </c>
      <c r="AA3" s="167">
        <v>9.2100000000000009</v>
      </c>
      <c r="AB3" s="167">
        <v>8.4285714285714288</v>
      </c>
      <c r="AC3" s="167">
        <v>8.1276595744680851</v>
      </c>
      <c r="AD3" s="167">
        <v>8.1282051282051277</v>
      </c>
      <c r="AE3" s="167">
        <v>8.4791666666666661</v>
      </c>
      <c r="AF3" s="303">
        <v>8.6923076923076916</v>
      </c>
      <c r="AG3" s="303"/>
      <c r="AH3" s="168">
        <v>8.9663989528440968</v>
      </c>
      <c r="AI3" s="169">
        <v>8.2664052330025921</v>
      </c>
    </row>
    <row r="4" spans="1:35" ht="45" customHeight="1" x14ac:dyDescent="0.25">
      <c r="A4" s="170">
        <v>4101</v>
      </c>
      <c r="B4" s="171" t="str">
        <f>VLOOKUP(A4,SEGMENTOS!$A$1:$C$14,2,0)</f>
        <v>Tanques Onshore</v>
      </c>
      <c r="C4" s="166">
        <v>43434</v>
      </c>
      <c r="D4" s="172">
        <v>8.96875</v>
      </c>
      <c r="E4" s="172">
        <v>8.9696969696969688</v>
      </c>
      <c r="F4" s="172">
        <v>8.612903225806452</v>
      </c>
      <c r="G4" s="172">
        <v>8.6451612903225801</v>
      </c>
      <c r="H4" s="172">
        <v>8.90625</v>
      </c>
      <c r="I4" s="172">
        <v>8.9393939393939394</v>
      </c>
      <c r="J4" s="172">
        <v>8.9696969696969688</v>
      </c>
      <c r="K4" s="172">
        <v>9.2424242424242422</v>
      </c>
      <c r="L4" s="172">
        <v>8.8947368421052637</v>
      </c>
      <c r="M4" s="172">
        <v>8.7368421052631575</v>
      </c>
      <c r="N4" s="172">
        <v>8.6999999999999993</v>
      </c>
      <c r="O4" s="172">
        <v>9.1</v>
      </c>
      <c r="P4" s="172"/>
      <c r="Q4" s="172"/>
      <c r="R4" s="172"/>
      <c r="S4" s="172"/>
      <c r="T4" s="172">
        <v>9</v>
      </c>
      <c r="U4" s="172">
        <v>9</v>
      </c>
      <c r="V4" s="172">
        <v>9.3571428571428577</v>
      </c>
      <c r="W4" s="172"/>
      <c r="X4" s="172">
        <v>9.258064516129032</v>
      </c>
      <c r="Y4" s="172">
        <v>9.2258064516129039</v>
      </c>
      <c r="Z4" s="172">
        <v>8.9655172413793096</v>
      </c>
      <c r="AA4" s="172">
        <v>9.27</v>
      </c>
      <c r="AB4" s="172">
        <v>8.5757575757575761</v>
      </c>
      <c r="AC4" s="172">
        <v>8.4074074074074066</v>
      </c>
      <c r="AD4" s="172">
        <v>8.32</v>
      </c>
      <c r="AE4" s="172">
        <v>8.6071428571428577</v>
      </c>
      <c r="AF4" s="304"/>
      <c r="AG4" s="304"/>
      <c r="AH4" s="173">
        <v>8.9572451764057828</v>
      </c>
      <c r="AI4" s="174">
        <v>8.4599991883723042</v>
      </c>
    </row>
    <row r="5" spans="1:35" ht="45" customHeight="1" x14ac:dyDescent="0.25">
      <c r="A5" s="164">
        <v>4102</v>
      </c>
      <c r="B5" s="171" t="str">
        <f>VLOOKUP(A5,SEGMENTOS!$A$1:$C$14,2,0)</f>
        <v>Tanques Offshore</v>
      </c>
      <c r="C5" s="166">
        <v>43434</v>
      </c>
      <c r="D5" s="172">
        <v>9.0909090909090917</v>
      </c>
      <c r="E5" s="172">
        <v>8.9090909090909083</v>
      </c>
      <c r="F5" s="172">
        <v>8.5238095238095237</v>
      </c>
      <c r="G5" s="172">
        <v>8.7142857142857135</v>
      </c>
      <c r="H5" s="172">
        <v>8.9499999999999993</v>
      </c>
      <c r="I5" s="172">
        <v>8.5909090909090917</v>
      </c>
      <c r="J5" s="172">
        <v>9.0952380952380949</v>
      </c>
      <c r="K5" s="172">
        <v>9.3333333333333339</v>
      </c>
      <c r="L5" s="172">
        <v>8.8095238095238102</v>
      </c>
      <c r="M5" s="172">
        <v>9.1</v>
      </c>
      <c r="N5" s="172">
        <v>8.8095238095238102</v>
      </c>
      <c r="O5" s="172">
        <v>8.8571428571428577</v>
      </c>
      <c r="P5" s="172">
        <v>9.1538461538461533</v>
      </c>
      <c r="Q5" s="172">
        <v>9.0769230769230766</v>
      </c>
      <c r="R5" s="172"/>
      <c r="S5" s="172"/>
      <c r="T5" s="172">
        <v>9.0476190476190474</v>
      </c>
      <c r="U5" s="172">
        <v>9.15</v>
      </c>
      <c r="V5" s="172">
        <v>9.4285714285714288</v>
      </c>
      <c r="W5" s="172"/>
      <c r="X5" s="172">
        <v>9.045454545454545</v>
      </c>
      <c r="Y5" s="172">
        <v>9.1363636363636367</v>
      </c>
      <c r="Z5" s="172">
        <v>8.8181818181818183</v>
      </c>
      <c r="AA5" s="172">
        <v>9.1300000000000008</v>
      </c>
      <c r="AB5" s="172">
        <v>8.2173913043478262</v>
      </c>
      <c r="AC5" s="172">
        <v>7.75</v>
      </c>
      <c r="AD5" s="172">
        <v>7.7857142857142856</v>
      </c>
      <c r="AE5" s="172">
        <v>8.3000000000000007</v>
      </c>
      <c r="AF5" s="304">
        <v>8.6923076923076916</v>
      </c>
      <c r="AG5" s="304"/>
      <c r="AH5" s="173">
        <v>8.966394876866703</v>
      </c>
      <c r="AI5" s="174">
        <v>7.9775252163911379</v>
      </c>
    </row>
    <row r="6" spans="1:35" ht="45" customHeight="1" x14ac:dyDescent="0.25">
      <c r="A6" s="170">
        <v>4103</v>
      </c>
      <c r="B6" s="171" t="str">
        <f>VLOOKUP(A6,SEGMENTOS!$A$1:$C$14,2,0)</f>
        <v>Tanques Onshore / Offshore - Clientes A</v>
      </c>
      <c r="C6" s="166">
        <v>43434</v>
      </c>
      <c r="D6" s="172">
        <v>9</v>
      </c>
      <c r="E6" s="172">
        <v>8.884615384615385</v>
      </c>
      <c r="F6" s="172">
        <v>8.2916666666666661</v>
      </c>
      <c r="G6" s="172">
        <v>8.695652173913043</v>
      </c>
      <c r="H6" s="172">
        <v>8.76</v>
      </c>
      <c r="I6" s="172">
        <v>8.615384615384615</v>
      </c>
      <c r="J6" s="172">
        <v>8.884615384615385</v>
      </c>
      <c r="K6" s="172">
        <v>9.16</v>
      </c>
      <c r="L6" s="172">
        <v>8.6521739130434785</v>
      </c>
      <c r="M6" s="172">
        <v>8.8636363636363633</v>
      </c>
      <c r="N6" s="172">
        <v>8.625</v>
      </c>
      <c r="O6" s="172">
        <v>8.9166666666666661</v>
      </c>
      <c r="P6" s="172">
        <v>8.8333333333333339</v>
      </c>
      <c r="Q6" s="172">
        <v>9.1666666666666661</v>
      </c>
      <c r="R6" s="172"/>
      <c r="S6" s="172"/>
      <c r="T6" s="172">
        <v>9.0869565217391308</v>
      </c>
      <c r="U6" s="172">
        <v>9.045454545454545</v>
      </c>
      <c r="V6" s="172">
        <v>9.4090909090909083</v>
      </c>
      <c r="W6" s="172"/>
      <c r="X6" s="172">
        <v>9</v>
      </c>
      <c r="Y6" s="172">
        <v>9</v>
      </c>
      <c r="Z6" s="172">
        <v>8.7727272727272734</v>
      </c>
      <c r="AA6" s="172">
        <v>9.2200000000000006</v>
      </c>
      <c r="AB6" s="172">
        <v>8.2962962962962958</v>
      </c>
      <c r="AC6" s="172">
        <v>8.1999999999999993</v>
      </c>
      <c r="AD6" s="172">
        <v>8.4</v>
      </c>
      <c r="AE6" s="172">
        <v>8.6666666666666661</v>
      </c>
      <c r="AF6" s="304">
        <v>8.8571428571428577</v>
      </c>
      <c r="AG6" s="304"/>
      <c r="AH6" s="173">
        <v>8.8725828858593179</v>
      </c>
      <c r="AI6" s="174">
        <v>8.4438290064555837</v>
      </c>
    </row>
    <row r="7" spans="1:35" ht="45" customHeight="1" x14ac:dyDescent="0.25">
      <c r="A7" s="164">
        <v>4104</v>
      </c>
      <c r="B7" s="171" t="str">
        <f>VLOOKUP(A7,SEGMENTOS!$A$1:$C$14,2,0)</f>
        <v>Tanques Onshore / Offshore - Clientes B</v>
      </c>
      <c r="C7" s="166">
        <v>43434</v>
      </c>
      <c r="D7" s="172">
        <v>9.0476190476190474</v>
      </c>
      <c r="E7" s="172">
        <v>9</v>
      </c>
      <c r="F7" s="172">
        <v>8.8095238095238102</v>
      </c>
      <c r="G7" s="172">
        <v>8.6666666666666661</v>
      </c>
      <c r="H7" s="172">
        <v>9.0500000000000007</v>
      </c>
      <c r="I7" s="172">
        <v>8.8095238095238102</v>
      </c>
      <c r="J7" s="172">
        <v>9.0500000000000007</v>
      </c>
      <c r="K7" s="172">
        <v>9.3809523809523814</v>
      </c>
      <c r="L7" s="172">
        <v>9</v>
      </c>
      <c r="M7" s="172">
        <v>8.8461538461538467</v>
      </c>
      <c r="N7" s="172">
        <v>8.6923076923076916</v>
      </c>
      <c r="O7" s="172">
        <v>8.8461538461538467</v>
      </c>
      <c r="P7" s="172">
        <v>9.4285714285714288</v>
      </c>
      <c r="Q7" s="172">
        <v>9</v>
      </c>
      <c r="R7" s="172"/>
      <c r="S7" s="172"/>
      <c r="T7" s="172">
        <v>9.0476190476190474</v>
      </c>
      <c r="U7" s="172">
        <v>9.0476190476190474</v>
      </c>
      <c r="V7" s="172">
        <v>9.4210526315789469</v>
      </c>
      <c r="W7" s="172"/>
      <c r="X7" s="172">
        <v>9.4285714285714288</v>
      </c>
      <c r="Y7" s="172">
        <v>9.3809523809523814</v>
      </c>
      <c r="Z7" s="172">
        <v>9</v>
      </c>
      <c r="AA7" s="172">
        <v>9.19</v>
      </c>
      <c r="AB7" s="172">
        <v>8.4761904761904763</v>
      </c>
      <c r="AC7" s="172">
        <v>7.9473684210526319</v>
      </c>
      <c r="AD7" s="172">
        <v>7.833333333333333</v>
      </c>
      <c r="AE7" s="172">
        <v>8.2105263157894743</v>
      </c>
      <c r="AF7" s="304">
        <v>8.5</v>
      </c>
      <c r="AG7" s="304"/>
      <c r="AH7" s="173">
        <v>9.0227385836831679</v>
      </c>
      <c r="AI7" s="174">
        <v>8.0169970097966221</v>
      </c>
    </row>
    <row r="8" spans="1:35" ht="45" customHeight="1" x14ac:dyDescent="0.25">
      <c r="A8" s="170">
        <v>4105</v>
      </c>
      <c r="B8" s="171" t="str">
        <f>VLOOKUP(A8,SEGMENTOS!$A$1:$C$14,2,0)</f>
        <v>Tanques Onshore / Offshore - Clientes C</v>
      </c>
      <c r="C8" s="166">
        <v>43434</v>
      </c>
      <c r="D8" s="172">
        <v>9</v>
      </c>
      <c r="E8" s="172">
        <v>9</v>
      </c>
      <c r="F8" s="172">
        <v>8.8571428571428577</v>
      </c>
      <c r="G8" s="172">
        <v>8.625</v>
      </c>
      <c r="H8" s="172">
        <v>9.1428571428571423</v>
      </c>
      <c r="I8" s="172">
        <v>9.375</v>
      </c>
      <c r="J8" s="172">
        <v>9.375</v>
      </c>
      <c r="K8" s="172">
        <v>9.375</v>
      </c>
      <c r="L8" s="172">
        <v>9.5</v>
      </c>
      <c r="M8" s="172">
        <v>9.5</v>
      </c>
      <c r="N8" s="172">
        <v>9.75</v>
      </c>
      <c r="O8" s="172">
        <v>9.75</v>
      </c>
      <c r="P8" s="172"/>
      <c r="Q8" s="172"/>
      <c r="R8" s="172"/>
      <c r="S8" s="172"/>
      <c r="T8" s="172">
        <v>8.75</v>
      </c>
      <c r="U8" s="172">
        <v>9.125</v>
      </c>
      <c r="V8" s="172">
        <v>9.25</v>
      </c>
      <c r="W8" s="172"/>
      <c r="X8" s="172">
        <v>9</v>
      </c>
      <c r="Y8" s="172">
        <v>9.25</v>
      </c>
      <c r="Z8" s="172">
        <v>9</v>
      </c>
      <c r="AA8" s="172">
        <v>9.25</v>
      </c>
      <c r="AB8" s="172">
        <v>8.75</v>
      </c>
      <c r="AC8" s="172">
        <v>8.375</v>
      </c>
      <c r="AD8" s="172">
        <v>8.3333333333333339</v>
      </c>
      <c r="AE8" s="172">
        <v>8.625</v>
      </c>
      <c r="AF8" s="304"/>
      <c r="AG8" s="304"/>
      <c r="AH8" s="173">
        <v>9.1697474364553884</v>
      </c>
      <c r="AI8" s="174">
        <v>8.461095387331584</v>
      </c>
    </row>
    <row r="9" spans="1:35" ht="45" customHeight="1" x14ac:dyDescent="0.25">
      <c r="A9" s="164">
        <v>4106</v>
      </c>
      <c r="B9" s="171" t="str">
        <f>VLOOKUP(A9,SEGMENTOS!$A$1:$C$14,2,0)</f>
        <v>Tanques Onshore - Clientes A</v>
      </c>
      <c r="C9" s="166">
        <v>43434</v>
      </c>
      <c r="D9" s="172">
        <v>9.0714285714285712</v>
      </c>
      <c r="E9" s="172">
        <v>8.8000000000000007</v>
      </c>
      <c r="F9" s="172">
        <v>8.5</v>
      </c>
      <c r="G9" s="172">
        <v>8.615384615384615</v>
      </c>
      <c r="H9" s="172">
        <v>8.9285714285714288</v>
      </c>
      <c r="I9" s="172">
        <v>8.9333333333333336</v>
      </c>
      <c r="J9" s="172">
        <v>9.1333333333333329</v>
      </c>
      <c r="K9" s="172">
        <v>9.3333333333333339</v>
      </c>
      <c r="L9" s="172">
        <v>8.9230769230769234</v>
      </c>
      <c r="M9" s="172">
        <v>8.7692307692307701</v>
      </c>
      <c r="N9" s="172">
        <v>8.5714285714285712</v>
      </c>
      <c r="O9" s="172">
        <v>9.0714285714285712</v>
      </c>
      <c r="P9" s="172"/>
      <c r="Q9" s="172"/>
      <c r="R9" s="172"/>
      <c r="S9" s="172"/>
      <c r="T9" s="172">
        <v>9.0769230769230766</v>
      </c>
      <c r="U9" s="172">
        <v>9</v>
      </c>
      <c r="V9" s="172">
        <v>9.4166666666666661</v>
      </c>
      <c r="W9" s="172"/>
      <c r="X9" s="172">
        <v>9.1538461538461533</v>
      </c>
      <c r="Y9" s="172">
        <v>9.1538461538461533</v>
      </c>
      <c r="Z9" s="172">
        <v>8.8181818181818183</v>
      </c>
      <c r="AA9" s="172">
        <v>9.33</v>
      </c>
      <c r="AB9" s="172">
        <v>8.2666666666666675</v>
      </c>
      <c r="AC9" s="172">
        <v>8.6</v>
      </c>
      <c r="AD9" s="172">
        <v>8.6999999999999993</v>
      </c>
      <c r="AE9" s="172">
        <v>8.8181818181818183</v>
      </c>
      <c r="AF9" s="304"/>
      <c r="AG9" s="304"/>
      <c r="AH9" s="173">
        <v>8.9450123495642853</v>
      </c>
      <c r="AI9" s="174">
        <v>8.7159409862673627</v>
      </c>
    </row>
    <row r="10" spans="1:35" ht="45" customHeight="1" x14ac:dyDescent="0.25">
      <c r="A10" s="170">
        <v>4107</v>
      </c>
      <c r="B10" s="171" t="str">
        <f>VLOOKUP(A10,SEGMENTOS!$A$1:$C$14,2,0)</f>
        <v>Tanques Onshore - Clientes B</v>
      </c>
      <c r="C10" s="166">
        <v>43434</v>
      </c>
      <c r="D10" s="172">
        <v>9</v>
      </c>
      <c r="E10" s="172">
        <v>9.3076923076923084</v>
      </c>
      <c r="F10" s="172">
        <v>8.8461538461538467</v>
      </c>
      <c r="G10" s="172">
        <v>8.8461538461538467</v>
      </c>
      <c r="H10" s="172">
        <v>8.9230769230769234</v>
      </c>
      <c r="I10" s="172">
        <v>8.9230769230769234</v>
      </c>
      <c r="J10" s="172">
        <v>8.7692307692307701</v>
      </c>
      <c r="K10" s="172">
        <v>9.2307692307692299</v>
      </c>
      <c r="L10" s="172">
        <v>8.6</v>
      </c>
      <c r="M10" s="172">
        <v>8.4</v>
      </c>
      <c r="N10" s="172">
        <v>8.8000000000000007</v>
      </c>
      <c r="O10" s="172">
        <v>9</v>
      </c>
      <c r="P10" s="172"/>
      <c r="Q10" s="172"/>
      <c r="R10" s="172"/>
      <c r="S10" s="172"/>
      <c r="T10" s="172">
        <v>9.0769230769230766</v>
      </c>
      <c r="U10" s="172">
        <v>9.0769230769230766</v>
      </c>
      <c r="V10" s="172">
        <v>9.454545454545455</v>
      </c>
      <c r="W10" s="172"/>
      <c r="X10" s="172">
        <v>9.4615384615384617</v>
      </c>
      <c r="Y10" s="172">
        <v>9.384615384615385</v>
      </c>
      <c r="Z10" s="172">
        <v>9.0769230769230766</v>
      </c>
      <c r="AA10" s="172">
        <v>9.31</v>
      </c>
      <c r="AB10" s="172">
        <v>8.9230769230769234</v>
      </c>
      <c r="AC10" s="172">
        <v>8.25</v>
      </c>
      <c r="AD10" s="172">
        <v>8</v>
      </c>
      <c r="AE10" s="172">
        <v>8.4166666666666661</v>
      </c>
      <c r="AF10" s="304"/>
      <c r="AG10" s="304"/>
      <c r="AH10" s="173">
        <v>9.0233236191196546</v>
      </c>
      <c r="AI10" s="174">
        <v>8.2409028314717503</v>
      </c>
    </row>
    <row r="11" spans="1:35" ht="45" customHeight="1" x14ac:dyDescent="0.25">
      <c r="A11" s="164">
        <v>4108</v>
      </c>
      <c r="B11" s="171" t="str">
        <f>VLOOKUP(A11,SEGMENTOS!$A$1:$C$14,2,0)</f>
        <v>Tanques Onshore - Clientes C</v>
      </c>
      <c r="C11" s="166">
        <v>43434</v>
      </c>
      <c r="D11" s="172">
        <v>8.6</v>
      </c>
      <c r="E11" s="172">
        <v>8.6</v>
      </c>
      <c r="F11" s="172">
        <v>8.25</v>
      </c>
      <c r="G11" s="172">
        <v>8.1999999999999993</v>
      </c>
      <c r="H11" s="172">
        <v>8.8000000000000007</v>
      </c>
      <c r="I11" s="172">
        <v>9</v>
      </c>
      <c r="J11" s="172">
        <v>9</v>
      </c>
      <c r="K11" s="172">
        <v>9</v>
      </c>
      <c r="L11" s="172">
        <v>10</v>
      </c>
      <c r="M11" s="172">
        <v>10</v>
      </c>
      <c r="N11" s="172">
        <v>10</v>
      </c>
      <c r="O11" s="172">
        <v>10</v>
      </c>
      <c r="P11" s="172"/>
      <c r="Q11" s="172"/>
      <c r="R11" s="172"/>
      <c r="S11" s="172"/>
      <c r="T11" s="172">
        <v>8.6</v>
      </c>
      <c r="U11" s="172">
        <v>8.8000000000000007</v>
      </c>
      <c r="V11" s="172">
        <v>9</v>
      </c>
      <c r="W11" s="172"/>
      <c r="X11" s="172">
        <v>9</v>
      </c>
      <c r="Y11" s="172">
        <v>9</v>
      </c>
      <c r="Z11" s="172">
        <v>9</v>
      </c>
      <c r="AA11" s="172">
        <v>9</v>
      </c>
      <c r="AB11" s="172">
        <v>8.6</v>
      </c>
      <c r="AC11" s="172">
        <v>8.4</v>
      </c>
      <c r="AD11" s="172">
        <v>8.25</v>
      </c>
      <c r="AE11" s="172">
        <v>8.6</v>
      </c>
      <c r="AF11" s="304"/>
      <c r="AG11" s="304"/>
      <c r="AH11" s="173">
        <v>8.9979228700605862</v>
      </c>
      <c r="AI11" s="174">
        <v>8.4339669108218818</v>
      </c>
    </row>
    <row r="12" spans="1:35" ht="45" customHeight="1" x14ac:dyDescent="0.25">
      <c r="A12" s="170">
        <v>4109</v>
      </c>
      <c r="B12" s="171" t="str">
        <f>VLOOKUP(A12,SEGMENTOS!$A$1:$C$14,2,0)</f>
        <v>Tanques Offshore - Clientes A</v>
      </c>
      <c r="C12" s="166">
        <v>43434</v>
      </c>
      <c r="D12" s="172">
        <v>8.9090909090909083</v>
      </c>
      <c r="E12" s="172">
        <v>9</v>
      </c>
      <c r="F12" s="172">
        <v>8</v>
      </c>
      <c r="G12" s="172">
        <v>8.8000000000000007</v>
      </c>
      <c r="H12" s="172">
        <v>8.545454545454545</v>
      </c>
      <c r="I12" s="172">
        <v>8.1818181818181817</v>
      </c>
      <c r="J12" s="172">
        <v>8.545454545454545</v>
      </c>
      <c r="K12" s="172">
        <v>8.9</v>
      </c>
      <c r="L12" s="172">
        <v>8.3000000000000007</v>
      </c>
      <c r="M12" s="172">
        <v>9</v>
      </c>
      <c r="N12" s="172">
        <v>8.6999999999999993</v>
      </c>
      <c r="O12" s="172">
        <v>8.6999999999999993</v>
      </c>
      <c r="P12" s="172">
        <v>8.8333333333333339</v>
      </c>
      <c r="Q12" s="172">
        <v>9.1666666666666661</v>
      </c>
      <c r="R12" s="172"/>
      <c r="S12" s="172"/>
      <c r="T12" s="172">
        <v>9.1</v>
      </c>
      <c r="U12" s="172">
        <v>9.1111111111111107</v>
      </c>
      <c r="V12" s="172">
        <v>9.4</v>
      </c>
      <c r="W12" s="172"/>
      <c r="X12" s="172">
        <v>8.8181818181818183</v>
      </c>
      <c r="Y12" s="172">
        <v>8.8181818181818183</v>
      </c>
      <c r="Z12" s="172">
        <v>8.7272727272727266</v>
      </c>
      <c r="AA12" s="172">
        <v>9.18</v>
      </c>
      <c r="AB12" s="172">
        <v>8.3333333333333339</v>
      </c>
      <c r="AC12" s="172">
        <v>7.8</v>
      </c>
      <c r="AD12" s="172">
        <v>7.8</v>
      </c>
      <c r="AE12" s="172">
        <v>8.5</v>
      </c>
      <c r="AF12" s="304">
        <v>8.8571428571428577</v>
      </c>
      <c r="AG12" s="304"/>
      <c r="AH12" s="173">
        <v>8.7835006182960687</v>
      </c>
      <c r="AI12" s="174">
        <v>8.0759764835718162</v>
      </c>
    </row>
    <row r="13" spans="1:35" ht="45" customHeight="1" x14ac:dyDescent="0.25">
      <c r="A13" s="164">
        <v>4110</v>
      </c>
      <c r="B13" s="171" t="str">
        <f>VLOOKUP(A13,SEGMENTOS!$A$1:$C$14,2,0)</f>
        <v>Tanques Offshore - Clientes B</v>
      </c>
      <c r="C13" s="166">
        <v>43434</v>
      </c>
      <c r="D13" s="172">
        <v>9.125</v>
      </c>
      <c r="E13" s="172">
        <v>8.5</v>
      </c>
      <c r="F13" s="172">
        <v>8.75</v>
      </c>
      <c r="G13" s="172">
        <v>8.375</v>
      </c>
      <c r="H13" s="172">
        <v>9.2857142857142865</v>
      </c>
      <c r="I13" s="172">
        <v>8.625</v>
      </c>
      <c r="J13" s="172">
        <v>9.5714285714285712</v>
      </c>
      <c r="K13" s="172">
        <v>9.625</v>
      </c>
      <c r="L13" s="172">
        <v>9.25</v>
      </c>
      <c r="M13" s="172">
        <v>9.125</v>
      </c>
      <c r="N13" s="172">
        <v>8.625</v>
      </c>
      <c r="O13" s="172">
        <v>8.75</v>
      </c>
      <c r="P13" s="172">
        <v>9.4285714285714288</v>
      </c>
      <c r="Q13" s="172">
        <v>9</v>
      </c>
      <c r="R13" s="172"/>
      <c r="S13" s="172"/>
      <c r="T13" s="172">
        <v>9</v>
      </c>
      <c r="U13" s="172">
        <v>9</v>
      </c>
      <c r="V13" s="172">
        <v>9.375</v>
      </c>
      <c r="W13" s="172"/>
      <c r="X13" s="172">
        <v>9.375</v>
      </c>
      <c r="Y13" s="172">
        <v>9.375</v>
      </c>
      <c r="Z13" s="172">
        <v>8.875</v>
      </c>
      <c r="AA13" s="172">
        <v>9</v>
      </c>
      <c r="AB13" s="172">
        <v>7.75</v>
      </c>
      <c r="AC13" s="172">
        <v>7.4285714285714288</v>
      </c>
      <c r="AD13" s="172">
        <v>7.5714285714285712</v>
      </c>
      <c r="AE13" s="172">
        <v>7.8571428571428568</v>
      </c>
      <c r="AF13" s="304">
        <v>8.5</v>
      </c>
      <c r="AG13" s="304"/>
      <c r="AH13" s="173">
        <v>8.9862729416216034</v>
      </c>
      <c r="AI13" s="174">
        <v>7.6402828255052562</v>
      </c>
    </row>
    <row r="14" spans="1:35" ht="45" customHeight="1" thickBot="1" x14ac:dyDescent="0.3">
      <c r="A14" s="175">
        <v>4111</v>
      </c>
      <c r="B14" s="176" t="str">
        <f>VLOOKUP(A14,SEGMENTOS!$A$1:$C$14,2,0)</f>
        <v>Tanques Offshore - Clientes C</v>
      </c>
      <c r="C14" s="177">
        <v>43434</v>
      </c>
      <c r="D14" s="178">
        <v>9.6666666666666661</v>
      </c>
      <c r="E14" s="178">
        <v>9.6666666666666661</v>
      </c>
      <c r="F14" s="178">
        <v>9.6666666666666661</v>
      </c>
      <c r="G14" s="178">
        <v>9.3333333333333339</v>
      </c>
      <c r="H14" s="178">
        <v>10</v>
      </c>
      <c r="I14" s="178">
        <v>10</v>
      </c>
      <c r="J14" s="178">
        <v>10</v>
      </c>
      <c r="K14" s="178">
        <v>10</v>
      </c>
      <c r="L14" s="178">
        <v>9.3333333333333339</v>
      </c>
      <c r="M14" s="178">
        <v>9.3333333333333339</v>
      </c>
      <c r="N14" s="178">
        <v>9.6666666666666661</v>
      </c>
      <c r="O14" s="178">
        <v>9.6666666666666661</v>
      </c>
      <c r="P14" s="178"/>
      <c r="Q14" s="178"/>
      <c r="R14" s="178"/>
      <c r="S14" s="178"/>
      <c r="T14" s="178">
        <v>9</v>
      </c>
      <c r="U14" s="178">
        <v>9.6666666666666661</v>
      </c>
      <c r="V14" s="178">
        <v>9.6666666666666661</v>
      </c>
      <c r="W14" s="178"/>
      <c r="X14" s="178">
        <v>9</v>
      </c>
      <c r="Y14" s="178">
        <v>9.6666666666666661</v>
      </c>
      <c r="Z14" s="178">
        <v>9</v>
      </c>
      <c r="AA14" s="178">
        <v>9.67</v>
      </c>
      <c r="AB14" s="178">
        <v>9</v>
      </c>
      <c r="AC14" s="178">
        <v>8.3333333333333339</v>
      </c>
      <c r="AD14" s="178">
        <v>8.5</v>
      </c>
      <c r="AE14" s="178">
        <v>8.6666666666666661</v>
      </c>
      <c r="AF14" s="305"/>
      <c r="AG14" s="305"/>
      <c r="AH14" s="179">
        <v>9.5527134704550658</v>
      </c>
      <c r="AI14" s="180">
        <v>8.514621276524748</v>
      </c>
    </row>
  </sheetData>
  <sheetProtection selectLockedCells="1" selectUnlockedCells="1"/>
  <autoFilter ref="A1:AI1" xr:uid="{063B7558-578F-4121-A96A-C842ED419840}"/>
  <sortState xmlns:xlrd2="http://schemas.microsoft.com/office/spreadsheetml/2017/richdata2" ref="A3:Q14">
    <sortCondition ref="A3:A14"/>
  </sortState>
  <conditionalFormatting sqref="A2:A14">
    <cfRule type="duplicateValues" dxfId="106" priority="2587"/>
  </conditionalFormatting>
  <conditionalFormatting sqref="A2:B14">
    <cfRule type="duplicateValues" dxfId="105" priority="2589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B8CD8-54E6-4F54-959A-045AC3E566EB}">
  <dimension ref="A1:AI14"/>
  <sheetViews>
    <sheetView windowProtection="1" showGridLines="0" zoomScale="60" zoomScaleNormal="60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A3" sqref="A3:XFD3"/>
    </sheetView>
  </sheetViews>
  <sheetFormatPr defaultColWidth="18.140625" defaultRowHeight="15" x14ac:dyDescent="0.25"/>
  <cols>
    <col min="1" max="1" width="21.7109375" customWidth="1"/>
    <col min="2" max="2" width="40.7109375" customWidth="1"/>
    <col min="3" max="3" width="18.7109375" customWidth="1"/>
    <col min="4" max="33" width="12.7109375" customWidth="1"/>
  </cols>
  <sheetData>
    <row r="1" spans="1:35" ht="49.9" customHeight="1" thickBot="1" x14ac:dyDescent="0.3">
      <c r="A1" s="153" t="s">
        <v>6</v>
      </c>
      <c r="B1" s="154" t="s">
        <v>7</v>
      </c>
      <c r="C1" s="154" t="s">
        <v>2</v>
      </c>
      <c r="D1" s="155">
        <v>1</v>
      </c>
      <c r="E1" s="155">
        <v>2</v>
      </c>
      <c r="F1" s="155">
        <v>3</v>
      </c>
      <c r="G1" s="155">
        <v>4</v>
      </c>
      <c r="H1" s="155">
        <v>5</v>
      </c>
      <c r="I1" s="155">
        <v>6</v>
      </c>
      <c r="J1" s="155">
        <v>7</v>
      </c>
      <c r="K1" s="155">
        <v>8</v>
      </c>
      <c r="L1" s="155">
        <v>9</v>
      </c>
      <c r="M1" s="155">
        <v>10</v>
      </c>
      <c r="N1" s="155">
        <v>11</v>
      </c>
      <c r="O1" s="155">
        <v>12</v>
      </c>
      <c r="P1" s="155">
        <v>13</v>
      </c>
      <c r="Q1" s="155">
        <v>14</v>
      </c>
      <c r="R1" s="155">
        <v>15</v>
      </c>
      <c r="S1" s="155">
        <v>16</v>
      </c>
      <c r="T1" s="155">
        <v>17</v>
      </c>
      <c r="U1" s="155">
        <v>18</v>
      </c>
      <c r="V1" s="155">
        <v>19</v>
      </c>
      <c r="W1" s="155">
        <v>20</v>
      </c>
      <c r="X1" s="155">
        <v>21</v>
      </c>
      <c r="Y1" s="155">
        <v>22</v>
      </c>
      <c r="Z1" s="155">
        <v>23</v>
      </c>
      <c r="AA1" s="155">
        <v>24</v>
      </c>
      <c r="AB1" s="155">
        <v>25</v>
      </c>
      <c r="AC1" s="155">
        <v>26</v>
      </c>
      <c r="AD1" s="155">
        <v>27</v>
      </c>
      <c r="AE1" s="155">
        <v>28</v>
      </c>
      <c r="AF1" s="155">
        <v>29</v>
      </c>
      <c r="AG1" s="155">
        <v>30</v>
      </c>
      <c r="AH1" s="156" t="s">
        <v>82</v>
      </c>
      <c r="AI1" s="157" t="s">
        <v>83</v>
      </c>
    </row>
    <row r="2" spans="1:35" ht="45" customHeight="1" x14ac:dyDescent="0.25">
      <c r="A2" s="158">
        <v>2900</v>
      </c>
      <c r="B2" s="159" t="str">
        <f>VLOOKUP(A2,SEGMENTOS!$A$1:$C$14,2,0)</f>
        <v>Mercado</v>
      </c>
      <c r="C2" s="160">
        <v>43069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302"/>
      <c r="AG2" s="302"/>
      <c r="AH2" s="162"/>
      <c r="AI2" s="163"/>
    </row>
    <row r="3" spans="1:35" ht="45" customHeight="1" x14ac:dyDescent="0.25">
      <c r="A3" s="164">
        <v>4100</v>
      </c>
      <c r="B3" s="165" t="str">
        <f>VLOOKUP(A3,SEGMENTOS!$A$1:$C$14,2,0)</f>
        <v>Tanques Onshore / Offshore</v>
      </c>
      <c r="C3" s="166">
        <v>43069</v>
      </c>
      <c r="D3" s="167">
        <v>8.8448275862068968</v>
      </c>
      <c r="E3" s="167">
        <v>8.9137931034482758</v>
      </c>
      <c r="F3" s="167">
        <v>8.4655172413793096</v>
      </c>
      <c r="G3" s="167">
        <v>8.5614035087719298</v>
      </c>
      <c r="H3" s="167">
        <v>8.9464285714285712</v>
      </c>
      <c r="I3" s="167">
        <v>9.1355932203389827</v>
      </c>
      <c r="J3" s="167">
        <v>8.931034482758621</v>
      </c>
      <c r="K3" s="167">
        <v>9.2241379310344822</v>
      </c>
      <c r="L3" s="167">
        <v>8.7804878048780495</v>
      </c>
      <c r="M3" s="167">
        <v>8.6097560975609753</v>
      </c>
      <c r="N3" s="167">
        <v>8.8095238095238102</v>
      </c>
      <c r="O3" s="167">
        <v>9</v>
      </c>
      <c r="P3" s="167">
        <v>9.5</v>
      </c>
      <c r="Q3" s="167">
        <v>9.5</v>
      </c>
      <c r="R3" s="167"/>
      <c r="S3" s="167"/>
      <c r="T3" s="167">
        <v>9.0370370370370363</v>
      </c>
      <c r="U3" s="167">
        <v>8.7735849056603765</v>
      </c>
      <c r="V3" s="167">
        <v>9.365384615384615</v>
      </c>
      <c r="W3" s="167"/>
      <c r="X3" s="167">
        <v>9.0169491525423737</v>
      </c>
      <c r="Y3" s="167">
        <v>8.9482758620689662</v>
      </c>
      <c r="Z3" s="167">
        <v>9</v>
      </c>
      <c r="AA3" s="167">
        <v>9.1833333333333336</v>
      </c>
      <c r="AB3" s="167">
        <v>8.4561403508771935</v>
      </c>
      <c r="AC3" s="167">
        <v>8.0754716981132084</v>
      </c>
      <c r="AD3" s="167">
        <v>7.8372093023255811</v>
      </c>
      <c r="AE3" s="167">
        <v>8.3725490196078436</v>
      </c>
      <c r="AF3" s="303">
        <v>8.5714285714285712</v>
      </c>
      <c r="AG3" s="303"/>
      <c r="AH3" s="168">
        <v>8.9526321237570361</v>
      </c>
      <c r="AI3" s="169">
        <v>8.1068937863591444</v>
      </c>
    </row>
    <row r="4" spans="1:35" ht="45" customHeight="1" x14ac:dyDescent="0.25">
      <c r="A4" s="170">
        <v>4101</v>
      </c>
      <c r="B4" s="171" t="str">
        <f>VLOOKUP(A4,SEGMENTOS!$A$1:$C$14,2,0)</f>
        <v>Tanques Onshore</v>
      </c>
      <c r="C4" s="166">
        <v>43069</v>
      </c>
      <c r="D4" s="172">
        <v>8.6</v>
      </c>
      <c r="E4" s="172">
        <v>8.7142857142857135</v>
      </c>
      <c r="F4" s="172">
        <v>8.257142857142858</v>
      </c>
      <c r="G4" s="172">
        <v>8.4571428571428573</v>
      </c>
      <c r="H4" s="172">
        <v>8.882352941176471</v>
      </c>
      <c r="I4" s="172">
        <v>9.0277777777777786</v>
      </c>
      <c r="J4" s="172">
        <v>8.9142857142857146</v>
      </c>
      <c r="K4" s="172">
        <v>9.1111111111111107</v>
      </c>
      <c r="L4" s="172">
        <v>8.5714285714285712</v>
      </c>
      <c r="M4" s="172">
        <v>8.2857142857142865</v>
      </c>
      <c r="N4" s="172">
        <v>8.5909090909090917</v>
      </c>
      <c r="O4" s="172">
        <v>8.8636363636363633</v>
      </c>
      <c r="P4" s="172"/>
      <c r="Q4" s="172"/>
      <c r="R4" s="172"/>
      <c r="S4" s="172"/>
      <c r="T4" s="172">
        <v>8.8484848484848477</v>
      </c>
      <c r="U4" s="172">
        <v>8.6060606060606055</v>
      </c>
      <c r="V4" s="172">
        <v>9.09375</v>
      </c>
      <c r="W4" s="172"/>
      <c r="X4" s="172">
        <v>8.9722222222222214</v>
      </c>
      <c r="Y4" s="172">
        <v>8.9166666666666661</v>
      </c>
      <c r="Z4" s="172">
        <v>8.8857142857142861</v>
      </c>
      <c r="AA4" s="172">
        <v>9.0810810810810807</v>
      </c>
      <c r="AB4" s="172">
        <v>8.4117647058823533</v>
      </c>
      <c r="AC4" s="172">
        <v>8</v>
      </c>
      <c r="AD4" s="172">
        <v>7.75</v>
      </c>
      <c r="AE4" s="172">
        <v>8.28125</v>
      </c>
      <c r="AF4" s="304"/>
      <c r="AG4" s="304"/>
      <c r="AH4" s="173">
        <v>8.7496348015943646</v>
      </c>
      <c r="AI4" s="174">
        <v>8.0217470760233915</v>
      </c>
    </row>
    <row r="5" spans="1:35" ht="45" customHeight="1" x14ac:dyDescent="0.25">
      <c r="A5" s="164">
        <v>4102</v>
      </c>
      <c r="B5" s="171" t="str">
        <f>VLOOKUP(A5,SEGMENTOS!$A$1:$C$14,2,0)</f>
        <v>Tanques Offshore</v>
      </c>
      <c r="C5" s="166">
        <v>43069</v>
      </c>
      <c r="D5" s="172">
        <v>9.2173913043478262</v>
      </c>
      <c r="E5" s="172">
        <v>9.2173913043478262</v>
      </c>
      <c r="F5" s="172">
        <v>8.7826086956521738</v>
      </c>
      <c r="G5" s="172">
        <v>8.7272727272727266</v>
      </c>
      <c r="H5" s="172">
        <v>9.045454545454545</v>
      </c>
      <c r="I5" s="172">
        <v>9.304347826086957</v>
      </c>
      <c r="J5" s="172">
        <v>8.9565217391304355</v>
      </c>
      <c r="K5" s="172">
        <v>9.4090909090909083</v>
      </c>
      <c r="L5" s="172">
        <v>9</v>
      </c>
      <c r="M5" s="172">
        <v>8.9499999999999993</v>
      </c>
      <c r="N5" s="172">
        <v>9.0500000000000007</v>
      </c>
      <c r="O5" s="172">
        <v>9.15</v>
      </c>
      <c r="P5" s="172">
        <v>9.5</v>
      </c>
      <c r="Q5" s="172">
        <v>9.5</v>
      </c>
      <c r="R5" s="172"/>
      <c r="S5" s="172"/>
      <c r="T5" s="172">
        <v>9.3333333333333339</v>
      </c>
      <c r="U5" s="172">
        <v>9.0500000000000007</v>
      </c>
      <c r="V5" s="172">
        <v>9.8000000000000007</v>
      </c>
      <c r="W5" s="172"/>
      <c r="X5" s="172">
        <v>9.0869565217391308</v>
      </c>
      <c r="Y5" s="172">
        <v>9</v>
      </c>
      <c r="Z5" s="172">
        <v>9.1818181818181817</v>
      </c>
      <c r="AA5" s="172">
        <v>9.3478260869565215</v>
      </c>
      <c r="AB5" s="172">
        <v>8.5217391304347831</v>
      </c>
      <c r="AC5" s="172">
        <v>8.1904761904761898</v>
      </c>
      <c r="AD5" s="172">
        <v>8</v>
      </c>
      <c r="AE5" s="172">
        <v>8.526315789473685</v>
      </c>
      <c r="AF5" s="304">
        <v>8.5714285714285712</v>
      </c>
      <c r="AG5" s="304"/>
      <c r="AH5" s="173">
        <v>9.1301753911597636</v>
      </c>
      <c r="AI5" s="174">
        <v>8.2518284014128902</v>
      </c>
    </row>
    <row r="6" spans="1:35" ht="45" customHeight="1" x14ac:dyDescent="0.25">
      <c r="A6" s="170">
        <v>4103</v>
      </c>
      <c r="B6" s="171" t="str">
        <f>VLOOKUP(A6,SEGMENTOS!$A$1:$C$14,2,0)</f>
        <v>Tanques Onshore / Offshore - Clientes A</v>
      </c>
      <c r="C6" s="166">
        <v>43069</v>
      </c>
      <c r="D6" s="172">
        <v>8.4230769230769234</v>
      </c>
      <c r="E6" s="172">
        <v>8.615384615384615</v>
      </c>
      <c r="F6" s="172">
        <v>8.115384615384615</v>
      </c>
      <c r="G6" s="172">
        <v>8.1538461538461533</v>
      </c>
      <c r="H6" s="172">
        <v>8.7200000000000006</v>
      </c>
      <c r="I6" s="172">
        <v>8.9230769230769234</v>
      </c>
      <c r="J6" s="172">
        <v>8.7307692307692299</v>
      </c>
      <c r="K6" s="172">
        <v>8.8461538461538467</v>
      </c>
      <c r="L6" s="172">
        <v>8.5909090909090917</v>
      </c>
      <c r="M6" s="172">
        <v>8.3181818181818183</v>
      </c>
      <c r="N6" s="172">
        <v>8.5217391304347831</v>
      </c>
      <c r="O6" s="172">
        <v>8.8695652173913047</v>
      </c>
      <c r="P6" s="172">
        <v>9</v>
      </c>
      <c r="Q6" s="172">
        <v>9</v>
      </c>
      <c r="R6" s="172"/>
      <c r="S6" s="172"/>
      <c r="T6" s="172">
        <v>8.9600000000000009</v>
      </c>
      <c r="U6" s="172">
        <v>8.68</v>
      </c>
      <c r="V6" s="172">
        <v>9.4166666666666661</v>
      </c>
      <c r="W6" s="172"/>
      <c r="X6" s="172">
        <v>8.9600000000000009</v>
      </c>
      <c r="Y6" s="172">
        <v>8.6666666666666661</v>
      </c>
      <c r="Z6" s="172">
        <v>8.6086956521739122</v>
      </c>
      <c r="AA6" s="172">
        <v>9.0384615384615383</v>
      </c>
      <c r="AB6" s="172">
        <v>8.2307692307692299</v>
      </c>
      <c r="AC6" s="172">
        <v>7.7391304347826084</v>
      </c>
      <c r="AD6" s="172">
        <v>7.4705882352941178</v>
      </c>
      <c r="AE6" s="172">
        <v>8.3333333333333339</v>
      </c>
      <c r="AF6" s="304">
        <v>8.5</v>
      </c>
      <c r="AG6" s="304"/>
      <c r="AH6" s="173">
        <v>8.697016228687815</v>
      </c>
      <c r="AI6" s="174">
        <v>7.8701036478664701</v>
      </c>
    </row>
    <row r="7" spans="1:35" ht="45" customHeight="1" x14ac:dyDescent="0.25">
      <c r="A7" s="164">
        <v>4104</v>
      </c>
      <c r="B7" s="171" t="str">
        <f>VLOOKUP(A7,SEGMENTOS!$A$1:$C$14,2,0)</f>
        <v>Tanques Onshore / Offshore - Clientes B</v>
      </c>
      <c r="C7" s="166">
        <v>43069</v>
      </c>
      <c r="D7" s="172">
        <v>9.1578947368421044</v>
      </c>
      <c r="E7" s="172">
        <v>9.0526315789473681</v>
      </c>
      <c r="F7" s="172">
        <v>8.5789473684210531</v>
      </c>
      <c r="G7" s="172">
        <v>8.8421052631578956</v>
      </c>
      <c r="H7" s="172">
        <v>9.1</v>
      </c>
      <c r="I7" s="172">
        <v>9.1999999999999993</v>
      </c>
      <c r="J7" s="172">
        <v>8.8947368421052637</v>
      </c>
      <c r="K7" s="172">
        <v>9.5789473684210531</v>
      </c>
      <c r="L7" s="172">
        <v>8.8181818181818183</v>
      </c>
      <c r="M7" s="172">
        <v>9.0909090909090917</v>
      </c>
      <c r="N7" s="172">
        <v>9</v>
      </c>
      <c r="O7" s="172">
        <v>8.8181818181818183</v>
      </c>
      <c r="P7" s="172">
        <v>10</v>
      </c>
      <c r="Q7" s="172">
        <v>10</v>
      </c>
      <c r="R7" s="172"/>
      <c r="S7" s="172"/>
      <c r="T7" s="172">
        <v>9.1875</v>
      </c>
      <c r="U7" s="172">
        <v>9</v>
      </c>
      <c r="V7" s="172">
        <v>9.4</v>
      </c>
      <c r="W7" s="172"/>
      <c r="X7" s="172">
        <v>8.85</v>
      </c>
      <c r="Y7" s="172">
        <v>9.0500000000000007</v>
      </c>
      <c r="Z7" s="172">
        <v>9.15</v>
      </c>
      <c r="AA7" s="172">
        <v>9.35</v>
      </c>
      <c r="AB7" s="172">
        <v>8.4705882352941178</v>
      </c>
      <c r="AC7" s="172">
        <v>8.1764705882352935</v>
      </c>
      <c r="AD7" s="172">
        <v>8</v>
      </c>
      <c r="AE7" s="172">
        <v>8.1764705882352935</v>
      </c>
      <c r="AF7" s="304">
        <v>8</v>
      </c>
      <c r="AG7" s="304"/>
      <c r="AH7" s="173">
        <v>9.100632327853031</v>
      </c>
      <c r="AI7" s="174">
        <v>8.1186790505675965</v>
      </c>
    </row>
    <row r="8" spans="1:35" ht="45" customHeight="1" x14ac:dyDescent="0.25">
      <c r="A8" s="170">
        <v>4105</v>
      </c>
      <c r="B8" s="171" t="str">
        <f>VLOOKUP(A8,SEGMENTOS!$A$1:$C$14,2,0)</f>
        <v>Tanques Onshore / Offshore - Clientes C</v>
      </c>
      <c r="C8" s="166">
        <v>43069</v>
      </c>
      <c r="D8" s="172">
        <v>9.2307692307692299</v>
      </c>
      <c r="E8" s="172">
        <v>9.3076923076923084</v>
      </c>
      <c r="F8" s="172">
        <v>9</v>
      </c>
      <c r="G8" s="172">
        <v>9</v>
      </c>
      <c r="H8" s="172">
        <v>9.1818181818181817</v>
      </c>
      <c r="I8" s="172">
        <v>9.4615384615384617</v>
      </c>
      <c r="J8" s="172">
        <v>9.384615384615385</v>
      </c>
      <c r="K8" s="172">
        <v>9.4615384615384617</v>
      </c>
      <c r="L8" s="172">
        <v>9.25</v>
      </c>
      <c r="M8" s="172">
        <v>8.75</v>
      </c>
      <c r="N8" s="172">
        <v>9.375</v>
      </c>
      <c r="O8" s="172">
        <v>9.625</v>
      </c>
      <c r="P8" s="172">
        <v>10</v>
      </c>
      <c r="Q8" s="172">
        <v>10</v>
      </c>
      <c r="R8" s="172"/>
      <c r="S8" s="172"/>
      <c r="T8" s="172">
        <v>9</v>
      </c>
      <c r="U8" s="172">
        <v>8.6923076923076916</v>
      </c>
      <c r="V8" s="172">
        <v>9.2307692307692299</v>
      </c>
      <c r="W8" s="172"/>
      <c r="X8" s="172">
        <v>9.3571428571428577</v>
      </c>
      <c r="Y8" s="172">
        <v>9.2857142857142865</v>
      </c>
      <c r="Z8" s="172">
        <v>9.4285714285714288</v>
      </c>
      <c r="AA8" s="172">
        <v>9.2142857142857135</v>
      </c>
      <c r="AB8" s="172">
        <v>8.8571428571428577</v>
      </c>
      <c r="AC8" s="172">
        <v>8.5384615384615383</v>
      </c>
      <c r="AD8" s="172">
        <v>8.1999999999999993</v>
      </c>
      <c r="AE8" s="172">
        <v>8.6923076923076916</v>
      </c>
      <c r="AF8" s="304">
        <v>10</v>
      </c>
      <c r="AG8" s="304"/>
      <c r="AH8" s="173">
        <v>9.3212673848102359</v>
      </c>
      <c r="AI8" s="174">
        <v>8.4843004948268099</v>
      </c>
    </row>
    <row r="9" spans="1:35" ht="45" customHeight="1" x14ac:dyDescent="0.25">
      <c r="A9" s="164">
        <v>4106</v>
      </c>
      <c r="B9" s="171" t="str">
        <f>VLOOKUP(A9,SEGMENTOS!$A$1:$C$14,2,0)</f>
        <v>Tanques Onshore - Clientes A</v>
      </c>
      <c r="C9" s="166">
        <v>43069</v>
      </c>
      <c r="D9" s="172">
        <v>8.4375</v>
      </c>
      <c r="E9" s="172">
        <v>8.5625</v>
      </c>
      <c r="F9" s="172">
        <v>8.25</v>
      </c>
      <c r="G9" s="172">
        <v>8.4375</v>
      </c>
      <c r="H9" s="172">
        <v>8.9333333333333336</v>
      </c>
      <c r="I9" s="172">
        <v>8.875</v>
      </c>
      <c r="J9" s="172">
        <v>8.875</v>
      </c>
      <c r="K9" s="172">
        <v>8.75</v>
      </c>
      <c r="L9" s="172">
        <v>8.6428571428571423</v>
      </c>
      <c r="M9" s="172">
        <v>8.4285714285714288</v>
      </c>
      <c r="N9" s="172">
        <v>8.6</v>
      </c>
      <c r="O9" s="172">
        <v>8.9333333333333336</v>
      </c>
      <c r="P9" s="172"/>
      <c r="Q9" s="172"/>
      <c r="R9" s="172"/>
      <c r="S9" s="172"/>
      <c r="T9" s="172">
        <v>9.0625</v>
      </c>
      <c r="U9" s="172">
        <v>8.875</v>
      </c>
      <c r="V9" s="172">
        <v>9.3125</v>
      </c>
      <c r="W9" s="172"/>
      <c r="X9" s="172">
        <v>9.0666666666666664</v>
      </c>
      <c r="Y9" s="172">
        <v>8.7333333333333325</v>
      </c>
      <c r="Z9" s="172">
        <v>8.6428571428571423</v>
      </c>
      <c r="AA9" s="172">
        <v>9.125</v>
      </c>
      <c r="AB9" s="172">
        <v>8.3125</v>
      </c>
      <c r="AC9" s="172">
        <v>8.0714285714285712</v>
      </c>
      <c r="AD9" s="172">
        <v>7.8181818181818183</v>
      </c>
      <c r="AE9" s="172">
        <v>8.5714285714285712</v>
      </c>
      <c r="AF9" s="304"/>
      <c r="AG9" s="304"/>
      <c r="AH9" s="173">
        <v>8.7427043977805745</v>
      </c>
      <c r="AI9" s="174">
        <v>8.172704488493963</v>
      </c>
    </row>
    <row r="10" spans="1:35" ht="45" customHeight="1" x14ac:dyDescent="0.25">
      <c r="A10" s="170">
        <v>4107</v>
      </c>
      <c r="B10" s="171" t="str">
        <f>VLOOKUP(A10,SEGMENTOS!$A$1:$C$14,2,0)</f>
        <v>Tanques Onshore - Clientes B</v>
      </c>
      <c r="C10" s="166">
        <v>43069</v>
      </c>
      <c r="D10" s="172">
        <v>8.8461538461538467</v>
      </c>
      <c r="E10" s="172">
        <v>8.9230769230769234</v>
      </c>
      <c r="F10" s="172">
        <v>8.2307692307692299</v>
      </c>
      <c r="G10" s="172">
        <v>8.615384615384615</v>
      </c>
      <c r="H10" s="172">
        <v>8.8571428571428577</v>
      </c>
      <c r="I10" s="172">
        <v>9.2142857142857135</v>
      </c>
      <c r="J10" s="172">
        <v>9</v>
      </c>
      <c r="K10" s="172">
        <v>9.5714285714285712</v>
      </c>
      <c r="L10" s="172">
        <v>8.3333333333333339</v>
      </c>
      <c r="M10" s="172">
        <v>8.6666666666666661</v>
      </c>
      <c r="N10" s="172">
        <v>8.6666666666666661</v>
      </c>
      <c r="O10" s="172">
        <v>8.8333333333333339</v>
      </c>
      <c r="P10" s="172"/>
      <c r="Q10" s="172"/>
      <c r="R10" s="172"/>
      <c r="S10" s="172"/>
      <c r="T10" s="172">
        <v>8.8181818181818183</v>
      </c>
      <c r="U10" s="172">
        <v>8.6363636363636367</v>
      </c>
      <c r="V10" s="172">
        <v>9.1</v>
      </c>
      <c r="W10" s="172"/>
      <c r="X10" s="172">
        <v>8.8571428571428577</v>
      </c>
      <c r="Y10" s="172">
        <v>9.0714285714285712</v>
      </c>
      <c r="Z10" s="172">
        <v>9.1428571428571423</v>
      </c>
      <c r="AA10" s="172">
        <v>9.2857142857142865</v>
      </c>
      <c r="AB10" s="172">
        <v>8.6363636363636367</v>
      </c>
      <c r="AC10" s="172">
        <v>8.0909090909090917</v>
      </c>
      <c r="AD10" s="172">
        <v>7.8181818181818183</v>
      </c>
      <c r="AE10" s="172">
        <v>8.1818181818181817</v>
      </c>
      <c r="AF10" s="304"/>
      <c r="AG10" s="304"/>
      <c r="AH10" s="173">
        <v>8.8659798678388171</v>
      </c>
      <c r="AI10" s="174">
        <v>8.0350877192982466</v>
      </c>
    </row>
    <row r="11" spans="1:35" ht="45" customHeight="1" x14ac:dyDescent="0.25">
      <c r="A11" s="164">
        <v>4108</v>
      </c>
      <c r="B11" s="171" t="str">
        <f>VLOOKUP(A11,SEGMENTOS!$A$1:$C$14,2,0)</f>
        <v>Tanques Onshore - Clientes C</v>
      </c>
      <c r="C11" s="166">
        <v>43069</v>
      </c>
      <c r="D11" s="172">
        <v>8.5</v>
      </c>
      <c r="E11" s="172">
        <v>8.6666666666666661</v>
      </c>
      <c r="F11" s="172">
        <v>8.3333333333333339</v>
      </c>
      <c r="G11" s="172">
        <v>8.1666666666666661</v>
      </c>
      <c r="H11" s="172">
        <v>8.8000000000000007</v>
      </c>
      <c r="I11" s="172">
        <v>9</v>
      </c>
      <c r="J11" s="172">
        <v>8.8333333333333339</v>
      </c>
      <c r="K11" s="172">
        <v>9</v>
      </c>
      <c r="L11" s="172">
        <v>9</v>
      </c>
      <c r="M11" s="172">
        <v>4</v>
      </c>
      <c r="N11" s="172">
        <v>8</v>
      </c>
      <c r="O11" s="172">
        <v>8</v>
      </c>
      <c r="P11" s="172"/>
      <c r="Q11" s="172"/>
      <c r="R11" s="172"/>
      <c r="S11" s="172"/>
      <c r="T11" s="172">
        <v>8.3333333333333339</v>
      </c>
      <c r="U11" s="172">
        <v>7.833333333333333</v>
      </c>
      <c r="V11" s="172">
        <v>8.5</v>
      </c>
      <c r="W11" s="172"/>
      <c r="X11" s="172">
        <v>9</v>
      </c>
      <c r="Y11" s="172">
        <v>9</v>
      </c>
      <c r="Z11" s="172">
        <v>8.8571428571428577</v>
      </c>
      <c r="AA11" s="172">
        <v>8.5714285714285712</v>
      </c>
      <c r="AB11" s="172">
        <v>8.2857142857142865</v>
      </c>
      <c r="AC11" s="172">
        <v>7.7142857142857144</v>
      </c>
      <c r="AD11" s="172">
        <v>7.5</v>
      </c>
      <c r="AE11" s="172">
        <v>7.8571428571428568</v>
      </c>
      <c r="AF11" s="304"/>
      <c r="AG11" s="304"/>
      <c r="AH11" s="173">
        <v>8.3035098286152333</v>
      </c>
      <c r="AI11" s="174">
        <v>7.696741854636592</v>
      </c>
    </row>
    <row r="12" spans="1:35" ht="45" customHeight="1" x14ac:dyDescent="0.25">
      <c r="A12" s="170">
        <v>4109</v>
      </c>
      <c r="B12" s="171" t="str">
        <f>VLOOKUP(A12,SEGMENTOS!$A$1:$C$14,2,0)</f>
        <v>Tanques Offshore - Clientes A</v>
      </c>
      <c r="C12" s="166">
        <v>43069</v>
      </c>
      <c r="D12" s="172">
        <v>8.4</v>
      </c>
      <c r="E12" s="172">
        <v>8.6999999999999993</v>
      </c>
      <c r="F12" s="172">
        <v>7.9</v>
      </c>
      <c r="G12" s="172">
        <v>7.7</v>
      </c>
      <c r="H12" s="172">
        <v>8.4</v>
      </c>
      <c r="I12" s="172">
        <v>9</v>
      </c>
      <c r="J12" s="172">
        <v>8.5</v>
      </c>
      <c r="K12" s="172">
        <v>9</v>
      </c>
      <c r="L12" s="172">
        <v>8.5</v>
      </c>
      <c r="M12" s="172">
        <v>8.125</v>
      </c>
      <c r="N12" s="172">
        <v>8.375</v>
      </c>
      <c r="O12" s="172">
        <v>8.75</v>
      </c>
      <c r="P12" s="172">
        <v>9</v>
      </c>
      <c r="Q12" s="172">
        <v>9</v>
      </c>
      <c r="R12" s="172"/>
      <c r="S12" s="172"/>
      <c r="T12" s="172">
        <v>8.7777777777777786</v>
      </c>
      <c r="U12" s="172">
        <v>8.3333333333333339</v>
      </c>
      <c r="V12" s="172">
        <v>9.625</v>
      </c>
      <c r="W12" s="172"/>
      <c r="X12" s="172">
        <v>8.8000000000000007</v>
      </c>
      <c r="Y12" s="172">
        <v>8.5555555555555554</v>
      </c>
      <c r="Z12" s="172">
        <v>8.5555555555555554</v>
      </c>
      <c r="AA12" s="172">
        <v>8.9</v>
      </c>
      <c r="AB12" s="172">
        <v>8.1</v>
      </c>
      <c r="AC12" s="172">
        <v>7.2222222222222223</v>
      </c>
      <c r="AD12" s="172">
        <v>6.833333333333333</v>
      </c>
      <c r="AE12" s="172">
        <v>7.8571428571428568</v>
      </c>
      <c r="AF12" s="304">
        <v>8.5</v>
      </c>
      <c r="AG12" s="304"/>
      <c r="AH12" s="173">
        <v>8.589952661230809</v>
      </c>
      <c r="AI12" s="174">
        <v>7.3287849252761532</v>
      </c>
    </row>
    <row r="13" spans="1:35" ht="45" customHeight="1" x14ac:dyDescent="0.25">
      <c r="A13" s="164">
        <v>4110</v>
      </c>
      <c r="B13" s="171" t="str">
        <f>VLOOKUP(A13,SEGMENTOS!$A$1:$C$14,2,0)</f>
        <v>Tanques Offshore - Clientes B</v>
      </c>
      <c r="C13" s="166">
        <v>43069</v>
      </c>
      <c r="D13" s="172">
        <v>9.8333333333333339</v>
      </c>
      <c r="E13" s="172">
        <v>9.3333333333333339</v>
      </c>
      <c r="F13" s="172">
        <v>9.3333333333333339</v>
      </c>
      <c r="G13" s="172">
        <v>9.3333333333333339</v>
      </c>
      <c r="H13" s="172">
        <v>9.6666666666666661</v>
      </c>
      <c r="I13" s="172">
        <v>9.1666666666666661</v>
      </c>
      <c r="J13" s="172">
        <v>8.6666666666666661</v>
      </c>
      <c r="K13" s="172">
        <v>9.6</v>
      </c>
      <c r="L13" s="172">
        <v>9.4</v>
      </c>
      <c r="M13" s="172">
        <v>9.6</v>
      </c>
      <c r="N13" s="172">
        <v>9.4</v>
      </c>
      <c r="O13" s="172">
        <v>8.8000000000000007</v>
      </c>
      <c r="P13" s="172">
        <v>10</v>
      </c>
      <c r="Q13" s="172">
        <v>10</v>
      </c>
      <c r="R13" s="172"/>
      <c r="S13" s="172"/>
      <c r="T13" s="172">
        <v>10</v>
      </c>
      <c r="U13" s="172">
        <v>10</v>
      </c>
      <c r="V13" s="172">
        <v>10</v>
      </c>
      <c r="W13" s="172"/>
      <c r="X13" s="172">
        <v>8.8333333333333339</v>
      </c>
      <c r="Y13" s="172">
        <v>9</v>
      </c>
      <c r="Z13" s="172">
        <v>9.1666666666666661</v>
      </c>
      <c r="AA13" s="172">
        <v>9.5</v>
      </c>
      <c r="AB13" s="172">
        <v>8.1666666666666661</v>
      </c>
      <c r="AC13" s="172">
        <v>8.3333333333333339</v>
      </c>
      <c r="AD13" s="172">
        <v>8.4</v>
      </c>
      <c r="AE13" s="172">
        <v>8.1666666666666661</v>
      </c>
      <c r="AF13" s="304">
        <v>8</v>
      </c>
      <c r="AG13" s="304"/>
      <c r="AH13" s="173">
        <v>9.3714833414331249</v>
      </c>
      <c r="AI13" s="174">
        <v>8.2937621832358683</v>
      </c>
    </row>
    <row r="14" spans="1:35" ht="45" customHeight="1" thickBot="1" x14ac:dyDescent="0.3">
      <c r="A14" s="175">
        <v>4111</v>
      </c>
      <c r="B14" s="176" t="str">
        <f>VLOOKUP(A14,SEGMENTOS!$A$1:$C$14,2,0)</f>
        <v>Tanques Offshore - Clientes C</v>
      </c>
      <c r="C14" s="177">
        <v>43069</v>
      </c>
      <c r="D14" s="178">
        <v>9.8571428571428577</v>
      </c>
      <c r="E14" s="178">
        <v>9.8571428571428577</v>
      </c>
      <c r="F14" s="178">
        <v>9.5714285714285712</v>
      </c>
      <c r="G14" s="178">
        <v>9.8333333333333339</v>
      </c>
      <c r="H14" s="178">
        <v>9.5</v>
      </c>
      <c r="I14" s="178">
        <v>9.8571428571428577</v>
      </c>
      <c r="J14" s="178">
        <v>9.8571428571428577</v>
      </c>
      <c r="K14" s="178">
        <v>9.8571428571428577</v>
      </c>
      <c r="L14" s="178">
        <v>9.2857142857142865</v>
      </c>
      <c r="M14" s="178">
        <v>9.4285714285714288</v>
      </c>
      <c r="N14" s="178">
        <v>9.5714285714285712</v>
      </c>
      <c r="O14" s="178">
        <v>9.8571428571428577</v>
      </c>
      <c r="P14" s="178">
        <v>10</v>
      </c>
      <c r="Q14" s="178">
        <v>10</v>
      </c>
      <c r="R14" s="178"/>
      <c r="S14" s="178"/>
      <c r="T14" s="178">
        <v>9.5714285714285712</v>
      </c>
      <c r="U14" s="178">
        <v>9.4285714285714288</v>
      </c>
      <c r="V14" s="178">
        <v>9.8571428571428577</v>
      </c>
      <c r="W14" s="178"/>
      <c r="X14" s="178">
        <v>9.7142857142857135</v>
      </c>
      <c r="Y14" s="178">
        <v>9.5714285714285712</v>
      </c>
      <c r="Z14" s="178">
        <v>10</v>
      </c>
      <c r="AA14" s="178">
        <v>9.8571428571428577</v>
      </c>
      <c r="AB14" s="178">
        <v>9.4285714285714288</v>
      </c>
      <c r="AC14" s="178">
        <v>9.5</v>
      </c>
      <c r="AD14" s="178">
        <v>9.25</v>
      </c>
      <c r="AE14" s="178">
        <v>9.6666666666666661</v>
      </c>
      <c r="AF14" s="305">
        <v>10</v>
      </c>
      <c r="AG14" s="305"/>
      <c r="AH14" s="179">
        <v>9.7448836330255428</v>
      </c>
      <c r="AI14" s="180">
        <v>9.4795321637426913</v>
      </c>
    </row>
  </sheetData>
  <sheetProtection selectLockedCells="1" selectUnlockedCells="1"/>
  <autoFilter ref="A1:Q14" xr:uid="{6146FAF0-FD6B-4705-B667-0A153BF21F42}"/>
  <conditionalFormatting sqref="A2:A14">
    <cfRule type="duplicateValues" dxfId="104" priority="2590"/>
    <cfRule type="duplicateValues" dxfId="103" priority="2591"/>
  </conditionalFormatting>
  <conditionalFormatting sqref="B2:B14">
    <cfRule type="duplicateValues" dxfId="102" priority="2594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6C18C-598E-4092-BDC8-1D9F07748852}">
  <dimension ref="A1:AI14"/>
  <sheetViews>
    <sheetView windowProtection="1" showGridLines="0" zoomScale="60" zoomScaleNormal="60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A3" sqref="A3:XFD3"/>
    </sheetView>
  </sheetViews>
  <sheetFormatPr defaultColWidth="18.140625" defaultRowHeight="15" x14ac:dyDescent="0.25"/>
  <cols>
    <col min="1" max="1" width="21.7109375" customWidth="1"/>
    <col min="2" max="2" width="40.7109375" customWidth="1"/>
    <col min="3" max="3" width="18.7109375" customWidth="1"/>
    <col min="4" max="33" width="12.7109375" customWidth="1"/>
  </cols>
  <sheetData>
    <row r="1" spans="1:35" ht="49.9" customHeight="1" thickBot="1" x14ac:dyDescent="0.3">
      <c r="A1" s="153" t="s">
        <v>6</v>
      </c>
      <c r="B1" s="154" t="s">
        <v>7</v>
      </c>
      <c r="C1" s="154" t="s">
        <v>2</v>
      </c>
      <c r="D1" s="155">
        <v>1</v>
      </c>
      <c r="E1" s="155">
        <v>2</v>
      </c>
      <c r="F1" s="155">
        <v>3</v>
      </c>
      <c r="G1" s="155">
        <v>4</v>
      </c>
      <c r="H1" s="155">
        <v>5</v>
      </c>
      <c r="I1" s="155">
        <v>6</v>
      </c>
      <c r="J1" s="155">
        <v>7</v>
      </c>
      <c r="K1" s="155">
        <v>8</v>
      </c>
      <c r="L1" s="155">
        <v>9</v>
      </c>
      <c r="M1" s="155">
        <v>10</v>
      </c>
      <c r="N1" s="155">
        <v>11</v>
      </c>
      <c r="O1" s="155">
        <v>12</v>
      </c>
      <c r="P1" s="155">
        <v>13</v>
      </c>
      <c r="Q1" s="155">
        <v>14</v>
      </c>
      <c r="R1" s="155">
        <v>15</v>
      </c>
      <c r="S1" s="155">
        <v>16</v>
      </c>
      <c r="T1" s="155">
        <v>17</v>
      </c>
      <c r="U1" s="155">
        <v>18</v>
      </c>
      <c r="V1" s="155">
        <v>19</v>
      </c>
      <c r="W1" s="155">
        <v>20</v>
      </c>
      <c r="X1" s="155">
        <v>21</v>
      </c>
      <c r="Y1" s="155">
        <v>22</v>
      </c>
      <c r="Z1" s="155">
        <v>23</v>
      </c>
      <c r="AA1" s="155">
        <v>24</v>
      </c>
      <c r="AB1" s="155">
        <v>25</v>
      </c>
      <c r="AC1" s="155">
        <v>26</v>
      </c>
      <c r="AD1" s="155">
        <v>27</v>
      </c>
      <c r="AE1" s="155">
        <v>28</v>
      </c>
      <c r="AF1" s="155">
        <v>29</v>
      </c>
      <c r="AG1" s="155">
        <v>30</v>
      </c>
      <c r="AH1" s="156" t="s">
        <v>82</v>
      </c>
      <c r="AI1" s="157" t="s">
        <v>83</v>
      </c>
    </row>
    <row r="2" spans="1:35" ht="45" customHeight="1" x14ac:dyDescent="0.25">
      <c r="A2" s="158">
        <v>2900</v>
      </c>
      <c r="B2" s="159" t="str">
        <f>VLOOKUP(A2,SEGMENTOS!$A$1:$C$14,2,0)</f>
        <v>Mercado</v>
      </c>
      <c r="C2" s="316">
        <v>42704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302"/>
      <c r="AG2" s="302"/>
      <c r="AH2" s="162"/>
      <c r="AI2" s="163"/>
    </row>
    <row r="3" spans="1:35" ht="45" customHeight="1" x14ac:dyDescent="0.25">
      <c r="A3" s="164">
        <v>4100</v>
      </c>
      <c r="B3" s="165" t="str">
        <f>VLOOKUP(A3,SEGMENTOS!$A$1:$C$14,2,0)</f>
        <v>Tanques Onshore / Offshore</v>
      </c>
      <c r="C3" s="166">
        <v>42704</v>
      </c>
      <c r="D3" s="167">
        <v>8.5625</v>
      </c>
      <c r="E3" s="167">
        <v>8.4042553191489358</v>
      </c>
      <c r="F3" s="167">
        <v>8.6041666666666661</v>
      </c>
      <c r="G3" s="167">
        <v>8.1521739130434785</v>
      </c>
      <c r="H3" s="167">
        <v>8.2708333333333339</v>
      </c>
      <c r="I3" s="167">
        <v>9.0612244897959187</v>
      </c>
      <c r="J3" s="167">
        <v>8.9375</v>
      </c>
      <c r="K3" s="167">
        <v>9.0408163265306118</v>
      </c>
      <c r="L3" s="167">
        <v>8.884615384615385</v>
      </c>
      <c r="M3" s="167">
        <v>8.56</v>
      </c>
      <c r="N3" s="167">
        <v>8.621621621621621</v>
      </c>
      <c r="O3" s="167">
        <v>8.8918918918918912</v>
      </c>
      <c r="P3" s="167">
        <v>9.25</v>
      </c>
      <c r="Q3" s="167">
        <v>9.375</v>
      </c>
      <c r="R3" s="167"/>
      <c r="S3" s="167"/>
      <c r="T3" s="167">
        <v>8.7608695652173907</v>
      </c>
      <c r="U3" s="167">
        <v>8.7173913043478262</v>
      </c>
      <c r="V3" s="167">
        <v>9</v>
      </c>
      <c r="W3" s="167"/>
      <c r="X3" s="167">
        <v>8.5531914893617014</v>
      </c>
      <c r="Y3" s="167">
        <v>8.6595744680851059</v>
      </c>
      <c r="Z3" s="167">
        <v>8.4888888888888889</v>
      </c>
      <c r="AA3" s="167">
        <v>9.0204081632653068</v>
      </c>
      <c r="AB3" s="167">
        <v>8.5957446808510642</v>
      </c>
      <c r="AC3" s="167">
        <v>8.1395348837209305</v>
      </c>
      <c r="AD3" s="167">
        <v>8.1891891891891895</v>
      </c>
      <c r="AE3" s="167">
        <v>8.5116279069767433</v>
      </c>
      <c r="AF3" s="303">
        <v>8.5</v>
      </c>
      <c r="AG3" s="303"/>
      <c r="AH3" s="168">
        <v>8.7534148026186394</v>
      </c>
      <c r="AI3" s="169">
        <v>8.2320326416532623</v>
      </c>
    </row>
    <row r="4" spans="1:35" ht="45" customHeight="1" x14ac:dyDescent="0.25">
      <c r="A4" s="170">
        <v>4101</v>
      </c>
      <c r="B4" s="171" t="str">
        <f>VLOOKUP(A4,SEGMENTOS!$A$1:$C$14,2,0)</f>
        <v>Tanques Onshore</v>
      </c>
      <c r="C4" s="166">
        <v>42704</v>
      </c>
      <c r="D4" s="172">
        <v>8.7878787878787872</v>
      </c>
      <c r="E4" s="172">
        <v>8.6969696969696972</v>
      </c>
      <c r="F4" s="172">
        <v>8.8484848484848477</v>
      </c>
      <c r="G4" s="172">
        <v>8.6451612903225801</v>
      </c>
      <c r="H4" s="172">
        <v>8.545454545454545</v>
      </c>
      <c r="I4" s="172">
        <v>9.1515151515151523</v>
      </c>
      <c r="J4" s="172">
        <v>9.1212121212121211</v>
      </c>
      <c r="K4" s="172">
        <v>9.2424242424242422</v>
      </c>
      <c r="L4" s="172">
        <v>9.1538461538461533</v>
      </c>
      <c r="M4" s="172">
        <v>8.5384615384615383</v>
      </c>
      <c r="N4" s="172">
        <v>8.7142857142857135</v>
      </c>
      <c r="O4" s="172">
        <v>9.0952380952380949</v>
      </c>
      <c r="P4" s="172"/>
      <c r="Q4" s="172"/>
      <c r="R4" s="172"/>
      <c r="S4" s="172"/>
      <c r="T4" s="172">
        <v>8.8125</v>
      </c>
      <c r="U4" s="172">
        <v>8.71875</v>
      </c>
      <c r="V4" s="172">
        <v>8.9677419354838701</v>
      </c>
      <c r="W4" s="172"/>
      <c r="X4" s="172">
        <v>8.5806451612903221</v>
      </c>
      <c r="Y4" s="172">
        <v>8.806451612903226</v>
      </c>
      <c r="Z4" s="172">
        <v>8.5862068965517242</v>
      </c>
      <c r="AA4" s="172">
        <v>9.1515151515151523</v>
      </c>
      <c r="AB4" s="172">
        <v>8.935483870967742</v>
      </c>
      <c r="AC4" s="172">
        <v>8.3793103448275854</v>
      </c>
      <c r="AD4" s="172">
        <v>8.375</v>
      </c>
      <c r="AE4" s="172">
        <v>8.5517241379310338</v>
      </c>
      <c r="AF4" s="304"/>
      <c r="AG4" s="304"/>
      <c r="AH4" s="173">
        <v>8.8616565443185298</v>
      </c>
      <c r="AI4" s="174">
        <v>8.4136216675677797</v>
      </c>
    </row>
    <row r="5" spans="1:35" ht="45" customHeight="1" x14ac:dyDescent="0.25">
      <c r="A5" s="164">
        <v>4102</v>
      </c>
      <c r="B5" s="171" t="str">
        <f>VLOOKUP(A5,SEGMENTOS!$A$1:$C$14,2,0)</f>
        <v>Tanques Offshore</v>
      </c>
      <c r="C5" s="166">
        <v>42704</v>
      </c>
      <c r="D5" s="172">
        <v>8.0666666666666664</v>
      </c>
      <c r="E5" s="172">
        <v>7.7142857142857144</v>
      </c>
      <c r="F5" s="172">
        <v>8.0666666666666664</v>
      </c>
      <c r="G5" s="172">
        <v>7.1333333333333337</v>
      </c>
      <c r="H5" s="172">
        <v>7.666666666666667</v>
      </c>
      <c r="I5" s="172">
        <v>8.875</v>
      </c>
      <c r="J5" s="172">
        <v>8.5333333333333332</v>
      </c>
      <c r="K5" s="172">
        <v>8.625</v>
      </c>
      <c r="L5" s="172">
        <v>8.615384615384615</v>
      </c>
      <c r="M5" s="172">
        <v>8.5833333333333339</v>
      </c>
      <c r="N5" s="172">
        <v>8.5</v>
      </c>
      <c r="O5" s="172">
        <v>8.625</v>
      </c>
      <c r="P5" s="172">
        <v>9.25</v>
      </c>
      <c r="Q5" s="172">
        <v>9.375</v>
      </c>
      <c r="R5" s="172"/>
      <c r="S5" s="172"/>
      <c r="T5" s="172">
        <v>8.6428571428571423</v>
      </c>
      <c r="U5" s="172">
        <v>8.7142857142857135</v>
      </c>
      <c r="V5" s="172">
        <v>9.0714285714285712</v>
      </c>
      <c r="W5" s="172"/>
      <c r="X5" s="172">
        <v>8.5</v>
      </c>
      <c r="Y5" s="172">
        <v>8.375</v>
      </c>
      <c r="Z5" s="172">
        <v>8.3125</v>
      </c>
      <c r="AA5" s="172">
        <v>8.75</v>
      </c>
      <c r="AB5" s="172">
        <v>7.9375</v>
      </c>
      <c r="AC5" s="172">
        <v>7.6428571428571432</v>
      </c>
      <c r="AD5" s="172">
        <v>7.8461538461538458</v>
      </c>
      <c r="AE5" s="172">
        <v>8.4285714285714288</v>
      </c>
      <c r="AF5" s="304">
        <v>8.5</v>
      </c>
      <c r="AG5" s="304"/>
      <c r="AH5" s="173">
        <v>8.4647670474800449</v>
      </c>
      <c r="AI5" s="174">
        <v>7.8689826035312231</v>
      </c>
    </row>
    <row r="6" spans="1:35" ht="45" customHeight="1" x14ac:dyDescent="0.25">
      <c r="A6" s="170">
        <v>4103</v>
      </c>
      <c r="B6" s="171" t="str">
        <f>VLOOKUP(A6,SEGMENTOS!$A$1:$C$14,2,0)</f>
        <v>Tanques Onshore / Offshore - Clientes A</v>
      </c>
      <c r="C6" s="166">
        <v>42704</v>
      </c>
      <c r="D6" s="172">
        <v>8.7307692307692299</v>
      </c>
      <c r="E6" s="172">
        <v>8.7307692307692299</v>
      </c>
      <c r="F6" s="172">
        <v>8.7307692307692299</v>
      </c>
      <c r="G6" s="172">
        <v>8.125</v>
      </c>
      <c r="H6" s="172">
        <v>8.4615384615384617</v>
      </c>
      <c r="I6" s="172">
        <v>9.4444444444444446</v>
      </c>
      <c r="J6" s="172">
        <v>9.1851851851851851</v>
      </c>
      <c r="K6" s="172">
        <v>9.1851851851851851</v>
      </c>
      <c r="L6" s="172">
        <v>9.1666666666666661</v>
      </c>
      <c r="M6" s="172">
        <v>8.764705882352942</v>
      </c>
      <c r="N6" s="172">
        <v>8.884615384615385</v>
      </c>
      <c r="O6" s="172">
        <v>9.2307692307692299</v>
      </c>
      <c r="P6" s="172">
        <v>9</v>
      </c>
      <c r="Q6" s="172">
        <v>9.1999999999999993</v>
      </c>
      <c r="R6" s="172"/>
      <c r="S6" s="172"/>
      <c r="T6" s="172">
        <v>9</v>
      </c>
      <c r="U6" s="172">
        <v>9.0384615384615383</v>
      </c>
      <c r="V6" s="172">
        <v>9.4230769230769234</v>
      </c>
      <c r="W6" s="172"/>
      <c r="X6" s="172">
        <v>8.56</v>
      </c>
      <c r="Y6" s="172">
        <v>8.56</v>
      </c>
      <c r="Z6" s="172">
        <v>8.375</v>
      </c>
      <c r="AA6" s="172">
        <v>9.0740740740740744</v>
      </c>
      <c r="AB6" s="172">
        <v>8.5</v>
      </c>
      <c r="AC6" s="172">
        <v>8.045454545454545</v>
      </c>
      <c r="AD6" s="172">
        <v>8.2631578947368425</v>
      </c>
      <c r="AE6" s="172">
        <v>8.5909090909090917</v>
      </c>
      <c r="AF6" s="304">
        <v>8.8000000000000007</v>
      </c>
      <c r="AG6" s="304"/>
      <c r="AH6" s="173">
        <v>8.8828950210892827</v>
      </c>
      <c r="AI6" s="174">
        <v>8.2263955916200189</v>
      </c>
    </row>
    <row r="7" spans="1:35" ht="45" customHeight="1" x14ac:dyDescent="0.25">
      <c r="A7" s="164">
        <v>4104</v>
      </c>
      <c r="B7" s="171" t="str">
        <f>VLOOKUP(A7,SEGMENTOS!$A$1:$C$14,2,0)</f>
        <v>Tanques Onshore / Offshore - Clientes B</v>
      </c>
      <c r="C7" s="166">
        <v>42704</v>
      </c>
      <c r="D7" s="172">
        <v>8.6428571428571423</v>
      </c>
      <c r="E7" s="172">
        <v>8.5</v>
      </c>
      <c r="F7" s="172">
        <v>8.8571428571428577</v>
      </c>
      <c r="G7" s="172">
        <v>8.2857142857142865</v>
      </c>
      <c r="H7" s="172">
        <v>8.2857142857142865</v>
      </c>
      <c r="I7" s="172">
        <v>8.8571428571428577</v>
      </c>
      <c r="J7" s="172">
        <v>9</v>
      </c>
      <c r="K7" s="172">
        <v>9.2142857142857135</v>
      </c>
      <c r="L7" s="172">
        <v>9</v>
      </c>
      <c r="M7" s="172">
        <v>9</v>
      </c>
      <c r="N7" s="172">
        <v>8.375</v>
      </c>
      <c r="O7" s="172">
        <v>8.5</v>
      </c>
      <c r="P7" s="172"/>
      <c r="Q7" s="172"/>
      <c r="R7" s="172"/>
      <c r="S7" s="172"/>
      <c r="T7" s="172">
        <v>9.0769230769230766</v>
      </c>
      <c r="U7" s="172">
        <v>9</v>
      </c>
      <c r="V7" s="172">
        <v>9.3333333333333339</v>
      </c>
      <c r="W7" s="172"/>
      <c r="X7" s="172">
        <v>8.7857142857142865</v>
      </c>
      <c r="Y7" s="172">
        <v>9.2857142857142865</v>
      </c>
      <c r="Z7" s="172">
        <v>9</v>
      </c>
      <c r="AA7" s="172">
        <v>9</v>
      </c>
      <c r="AB7" s="172">
        <v>8.5384615384615383</v>
      </c>
      <c r="AC7" s="172">
        <v>8</v>
      </c>
      <c r="AD7" s="172">
        <v>8</v>
      </c>
      <c r="AE7" s="172">
        <v>8.3571428571428577</v>
      </c>
      <c r="AF7" s="304"/>
      <c r="AG7" s="304"/>
      <c r="AH7" s="173">
        <v>8.7912634970057795</v>
      </c>
      <c r="AI7" s="174">
        <v>8.0738674474616019</v>
      </c>
    </row>
    <row r="8" spans="1:35" ht="45" customHeight="1" x14ac:dyDescent="0.25">
      <c r="A8" s="170">
        <v>4105</v>
      </c>
      <c r="B8" s="171" t="str">
        <f>VLOOKUP(A8,SEGMENTOS!$A$1:$C$14,2,0)</f>
        <v>Tanques Onshore / Offshore - Clientes C</v>
      </c>
      <c r="C8" s="166">
        <v>42704</v>
      </c>
      <c r="D8" s="172">
        <v>7.875</v>
      </c>
      <c r="E8" s="172">
        <v>7</v>
      </c>
      <c r="F8" s="172">
        <v>7.75</v>
      </c>
      <c r="G8" s="172">
        <v>8</v>
      </c>
      <c r="H8" s="172">
        <v>7.625</v>
      </c>
      <c r="I8" s="172">
        <v>8.125</v>
      </c>
      <c r="J8" s="172">
        <v>7.8571428571428568</v>
      </c>
      <c r="K8" s="172">
        <v>8.25</v>
      </c>
      <c r="L8" s="172">
        <v>7</v>
      </c>
      <c r="M8" s="172">
        <v>6.666666666666667</v>
      </c>
      <c r="N8" s="172">
        <v>7</v>
      </c>
      <c r="O8" s="172">
        <v>7</v>
      </c>
      <c r="P8" s="172"/>
      <c r="Q8" s="172"/>
      <c r="R8" s="172"/>
      <c r="S8" s="172"/>
      <c r="T8" s="172">
        <v>7.2857142857142856</v>
      </c>
      <c r="U8" s="172">
        <v>7</v>
      </c>
      <c r="V8" s="172">
        <v>6.8571428571428568</v>
      </c>
      <c r="W8" s="172"/>
      <c r="X8" s="172">
        <v>8.125</v>
      </c>
      <c r="Y8" s="172">
        <v>7.875</v>
      </c>
      <c r="Z8" s="172">
        <v>8</v>
      </c>
      <c r="AA8" s="172">
        <v>8.875</v>
      </c>
      <c r="AB8" s="172">
        <v>9</v>
      </c>
      <c r="AC8" s="172">
        <v>8.7142857142857135</v>
      </c>
      <c r="AD8" s="172">
        <v>8.3333333333333339</v>
      </c>
      <c r="AE8" s="172">
        <v>8.5714285714285712</v>
      </c>
      <c r="AF8" s="304"/>
      <c r="AG8" s="304"/>
      <c r="AH8" s="173">
        <v>7.7210937994715589</v>
      </c>
      <c r="AI8" s="174">
        <v>8.5655283581679242</v>
      </c>
    </row>
    <row r="9" spans="1:35" ht="45" customHeight="1" x14ac:dyDescent="0.25">
      <c r="A9" s="164">
        <v>4106</v>
      </c>
      <c r="B9" s="171" t="str">
        <f>VLOOKUP(A9,SEGMENTOS!$A$1:$C$14,2,0)</f>
        <v>Tanques Onshore - Clientes A</v>
      </c>
      <c r="C9" s="166">
        <v>42704</v>
      </c>
      <c r="D9" s="172">
        <v>8.875</v>
      </c>
      <c r="E9" s="172">
        <v>8.8125</v>
      </c>
      <c r="F9" s="172">
        <v>8.8125</v>
      </c>
      <c r="G9" s="172">
        <v>8.6428571428571423</v>
      </c>
      <c r="H9" s="172">
        <v>8.75</v>
      </c>
      <c r="I9" s="172">
        <v>9.375</v>
      </c>
      <c r="J9" s="172">
        <v>9.3125</v>
      </c>
      <c r="K9" s="172">
        <v>9.25</v>
      </c>
      <c r="L9" s="172">
        <v>9.2222222222222214</v>
      </c>
      <c r="M9" s="172">
        <v>8.3333333333333339</v>
      </c>
      <c r="N9" s="172">
        <v>8.6666666666666661</v>
      </c>
      <c r="O9" s="172">
        <v>9.1999999999999993</v>
      </c>
      <c r="P9" s="172"/>
      <c r="Q9" s="172"/>
      <c r="R9" s="172"/>
      <c r="S9" s="172"/>
      <c r="T9" s="172">
        <v>8.875</v>
      </c>
      <c r="U9" s="172">
        <v>8.9375</v>
      </c>
      <c r="V9" s="172">
        <v>9.375</v>
      </c>
      <c r="W9" s="172"/>
      <c r="X9" s="172">
        <v>8.2142857142857135</v>
      </c>
      <c r="Y9" s="172">
        <v>8.5714285714285712</v>
      </c>
      <c r="Z9" s="172">
        <v>8.1538461538461533</v>
      </c>
      <c r="AA9" s="172">
        <v>9.1875</v>
      </c>
      <c r="AB9" s="172">
        <v>8.9333333333333336</v>
      </c>
      <c r="AC9" s="172">
        <v>8.4166666666666661</v>
      </c>
      <c r="AD9" s="172">
        <v>8.3000000000000007</v>
      </c>
      <c r="AE9" s="172">
        <v>8.5833333333333339</v>
      </c>
      <c r="AF9" s="304"/>
      <c r="AG9" s="304"/>
      <c r="AH9" s="173">
        <v>8.9023765342234693</v>
      </c>
      <c r="AI9" s="174">
        <v>8.4146299641517199</v>
      </c>
    </row>
    <row r="10" spans="1:35" ht="45" customHeight="1" x14ac:dyDescent="0.25">
      <c r="A10" s="170">
        <v>4107</v>
      </c>
      <c r="B10" s="171" t="str">
        <f>VLOOKUP(A10,SEGMENTOS!$A$1:$C$14,2,0)</f>
        <v>Tanques Onshore - Clientes B</v>
      </c>
      <c r="C10" s="166">
        <v>42704</v>
      </c>
      <c r="D10" s="172">
        <v>8.8181818181818183</v>
      </c>
      <c r="E10" s="172">
        <v>9</v>
      </c>
      <c r="F10" s="172">
        <v>9.1818181818181817</v>
      </c>
      <c r="G10" s="172">
        <v>8.6363636363636367</v>
      </c>
      <c r="H10" s="172">
        <v>8.454545454545455</v>
      </c>
      <c r="I10" s="172">
        <v>9</v>
      </c>
      <c r="J10" s="172">
        <v>9</v>
      </c>
      <c r="K10" s="172">
        <v>9.3636363636363633</v>
      </c>
      <c r="L10" s="172">
        <v>9</v>
      </c>
      <c r="M10" s="172">
        <v>9.3333333333333339</v>
      </c>
      <c r="N10" s="172">
        <v>8.8000000000000007</v>
      </c>
      <c r="O10" s="172">
        <v>8.8000000000000007</v>
      </c>
      <c r="P10" s="172"/>
      <c r="Q10" s="172"/>
      <c r="R10" s="172"/>
      <c r="S10" s="172"/>
      <c r="T10" s="172">
        <v>9.1</v>
      </c>
      <c r="U10" s="172">
        <v>8.9</v>
      </c>
      <c r="V10" s="172">
        <v>9.1111111111111107</v>
      </c>
      <c r="W10" s="172"/>
      <c r="X10" s="172">
        <v>8.9090909090909083</v>
      </c>
      <c r="Y10" s="172">
        <v>9.2727272727272734</v>
      </c>
      <c r="Z10" s="172">
        <v>9.1</v>
      </c>
      <c r="AA10" s="172">
        <v>9.3636363636363633</v>
      </c>
      <c r="AB10" s="172">
        <v>9</v>
      </c>
      <c r="AC10" s="172">
        <v>8.1818181818181817</v>
      </c>
      <c r="AD10" s="172">
        <v>8.5555555555555554</v>
      </c>
      <c r="AE10" s="172">
        <v>8.545454545454545</v>
      </c>
      <c r="AF10" s="304"/>
      <c r="AG10" s="304"/>
      <c r="AH10" s="173">
        <v>8.9800731629307755</v>
      </c>
      <c r="AI10" s="174">
        <v>8.3739812786180465</v>
      </c>
    </row>
    <row r="11" spans="1:35" ht="45" customHeight="1" x14ac:dyDescent="0.25">
      <c r="A11" s="164">
        <v>4108</v>
      </c>
      <c r="B11" s="171" t="str">
        <f>VLOOKUP(A11,SEGMENTOS!$A$1:$C$14,2,0)</f>
        <v>Tanques Onshore - Clientes C</v>
      </c>
      <c r="C11" s="166">
        <v>42704</v>
      </c>
      <c r="D11" s="172">
        <v>8.5</v>
      </c>
      <c r="E11" s="172">
        <v>7.833333333333333</v>
      </c>
      <c r="F11" s="172">
        <v>8.3333333333333339</v>
      </c>
      <c r="G11" s="172">
        <v>8.6666666666666661</v>
      </c>
      <c r="H11" s="172">
        <v>8.1666666666666661</v>
      </c>
      <c r="I11" s="172">
        <v>8.8333333333333339</v>
      </c>
      <c r="J11" s="172">
        <v>8.8333333333333339</v>
      </c>
      <c r="K11" s="172">
        <v>9</v>
      </c>
      <c r="L11" s="172"/>
      <c r="M11" s="172"/>
      <c r="N11" s="172"/>
      <c r="O11" s="172"/>
      <c r="P11" s="172"/>
      <c r="Q11" s="172"/>
      <c r="R11" s="172"/>
      <c r="S11" s="172"/>
      <c r="T11" s="172">
        <v>8.1666666666666661</v>
      </c>
      <c r="U11" s="172">
        <v>7.833333333333333</v>
      </c>
      <c r="V11" s="172">
        <v>7.666666666666667</v>
      </c>
      <c r="W11" s="172"/>
      <c r="X11" s="172">
        <v>8.8333333333333339</v>
      </c>
      <c r="Y11" s="172">
        <v>8.5</v>
      </c>
      <c r="Z11" s="172">
        <v>8.6666666666666661</v>
      </c>
      <c r="AA11" s="172">
        <v>8.6666666666666661</v>
      </c>
      <c r="AB11" s="172">
        <v>8.8333333333333339</v>
      </c>
      <c r="AC11" s="172">
        <v>8.6666666666666661</v>
      </c>
      <c r="AD11" s="172">
        <v>8.1999999999999993</v>
      </c>
      <c r="AE11" s="172">
        <v>8.5</v>
      </c>
      <c r="AF11" s="304"/>
      <c r="AG11" s="304"/>
      <c r="AH11" s="173">
        <v>8.4733086871954395</v>
      </c>
      <c r="AI11" s="174">
        <v>8.4861624791964783</v>
      </c>
    </row>
    <row r="12" spans="1:35" ht="45" customHeight="1" x14ac:dyDescent="0.25">
      <c r="A12" s="170">
        <v>4109</v>
      </c>
      <c r="B12" s="171" t="str">
        <f>VLOOKUP(A12,SEGMENTOS!$A$1:$C$14,2,0)</f>
        <v>Tanques Offshore - Clientes A</v>
      </c>
      <c r="C12" s="166">
        <v>42704</v>
      </c>
      <c r="D12" s="172">
        <v>8.5</v>
      </c>
      <c r="E12" s="172">
        <v>8.6</v>
      </c>
      <c r="F12" s="172">
        <v>8.6</v>
      </c>
      <c r="G12" s="172">
        <v>7.4</v>
      </c>
      <c r="H12" s="172">
        <v>8</v>
      </c>
      <c r="I12" s="172">
        <v>9.545454545454545</v>
      </c>
      <c r="J12" s="172">
        <v>9</v>
      </c>
      <c r="K12" s="172">
        <v>9.0909090909090917</v>
      </c>
      <c r="L12" s="172">
        <v>9.1111111111111107</v>
      </c>
      <c r="M12" s="172">
        <v>9.25</v>
      </c>
      <c r="N12" s="172">
        <v>9.1818181818181817</v>
      </c>
      <c r="O12" s="172">
        <v>9.2727272727272734</v>
      </c>
      <c r="P12" s="172">
        <v>9</v>
      </c>
      <c r="Q12" s="172">
        <v>9.1999999999999993</v>
      </c>
      <c r="R12" s="172"/>
      <c r="S12" s="172"/>
      <c r="T12" s="172">
        <v>9.1999999999999993</v>
      </c>
      <c r="U12" s="172">
        <v>9.1999999999999993</v>
      </c>
      <c r="V12" s="172">
        <v>9.5</v>
      </c>
      <c r="W12" s="172"/>
      <c r="X12" s="172">
        <v>9</v>
      </c>
      <c r="Y12" s="172">
        <v>8.545454545454545</v>
      </c>
      <c r="Z12" s="172">
        <v>8.6363636363636367</v>
      </c>
      <c r="AA12" s="172">
        <v>8.9090909090909083</v>
      </c>
      <c r="AB12" s="172">
        <v>7.9090909090909092</v>
      </c>
      <c r="AC12" s="172">
        <v>7.6</v>
      </c>
      <c r="AD12" s="172">
        <v>8.2222222222222214</v>
      </c>
      <c r="AE12" s="172">
        <v>8.6</v>
      </c>
      <c r="AF12" s="304">
        <v>8.8000000000000007</v>
      </c>
      <c r="AG12" s="304"/>
      <c r="AH12" s="173">
        <v>8.8203847159064406</v>
      </c>
      <c r="AI12" s="174">
        <v>8.001539135543295</v>
      </c>
    </row>
    <row r="13" spans="1:35" ht="45" customHeight="1" x14ac:dyDescent="0.25">
      <c r="A13" s="164">
        <v>4110</v>
      </c>
      <c r="B13" s="171" t="str">
        <f>VLOOKUP(A13,SEGMENTOS!$A$1:$C$14,2,0)</f>
        <v>Tanques Offshore - Clientes B</v>
      </c>
      <c r="C13" s="166">
        <v>42704</v>
      </c>
      <c r="D13" s="172">
        <v>8</v>
      </c>
      <c r="E13" s="172">
        <v>6.666666666666667</v>
      </c>
      <c r="F13" s="172">
        <v>7.666666666666667</v>
      </c>
      <c r="G13" s="172">
        <v>7</v>
      </c>
      <c r="H13" s="172">
        <v>7.666666666666667</v>
      </c>
      <c r="I13" s="172">
        <v>8.3333333333333339</v>
      </c>
      <c r="J13" s="172">
        <v>9</v>
      </c>
      <c r="K13" s="172">
        <v>8.6666666666666661</v>
      </c>
      <c r="L13" s="172"/>
      <c r="M13" s="172"/>
      <c r="N13" s="172">
        <v>7.666666666666667</v>
      </c>
      <c r="O13" s="172">
        <v>8</v>
      </c>
      <c r="P13" s="172"/>
      <c r="Q13" s="172"/>
      <c r="R13" s="172"/>
      <c r="S13" s="172"/>
      <c r="T13" s="172">
        <v>9</v>
      </c>
      <c r="U13" s="172">
        <v>9.3333333333333339</v>
      </c>
      <c r="V13" s="172">
        <v>10</v>
      </c>
      <c r="W13" s="172"/>
      <c r="X13" s="172">
        <v>8.3333333333333339</v>
      </c>
      <c r="Y13" s="172">
        <v>9.3333333333333339</v>
      </c>
      <c r="Z13" s="172">
        <v>8.6666666666666661</v>
      </c>
      <c r="AA13" s="172">
        <v>7.666666666666667</v>
      </c>
      <c r="AB13" s="172">
        <v>7</v>
      </c>
      <c r="AC13" s="172">
        <v>7.333333333333333</v>
      </c>
      <c r="AD13" s="172">
        <v>6.333333333333333</v>
      </c>
      <c r="AE13" s="172">
        <v>7.666666666666667</v>
      </c>
      <c r="AF13" s="304"/>
      <c r="AG13" s="304"/>
      <c r="AH13" s="173">
        <v>8.149329681170137</v>
      </c>
      <c r="AI13" s="174">
        <v>7.0893490443229812</v>
      </c>
    </row>
    <row r="14" spans="1:35" ht="45" customHeight="1" thickBot="1" x14ac:dyDescent="0.3">
      <c r="A14" s="175">
        <v>4111</v>
      </c>
      <c r="B14" s="176" t="str">
        <f>VLOOKUP(A14,SEGMENTOS!$A$1:$C$14,2,0)</f>
        <v>Tanques Offshore - Clientes C</v>
      </c>
      <c r="C14" s="177">
        <v>42704</v>
      </c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305"/>
      <c r="AG14" s="305"/>
      <c r="AH14" s="179"/>
      <c r="AI14" s="180"/>
    </row>
  </sheetData>
  <sheetProtection selectLockedCells="1" selectUnlockedCells="1"/>
  <autoFilter ref="A1:Q14" xr:uid="{6146FAF0-FD6B-4705-B667-0A153BF21F42}"/>
  <conditionalFormatting sqref="A2:A14">
    <cfRule type="duplicateValues" dxfId="101" priority="2595"/>
    <cfRule type="duplicateValues" dxfId="100" priority="2596"/>
  </conditionalFormatting>
  <conditionalFormatting sqref="B2:B14">
    <cfRule type="duplicateValues" dxfId="99" priority="2599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75F07-B591-4897-AD06-35B0066447A7}">
  <dimension ref="A1:AI14"/>
  <sheetViews>
    <sheetView windowProtection="1" showGridLines="0" zoomScale="60" zoomScaleNormal="60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A3" sqref="A3:XFD3"/>
    </sheetView>
  </sheetViews>
  <sheetFormatPr defaultColWidth="18.140625" defaultRowHeight="15" x14ac:dyDescent="0.25"/>
  <cols>
    <col min="1" max="1" width="21.7109375" customWidth="1"/>
    <col min="2" max="2" width="40.7109375" customWidth="1"/>
    <col min="3" max="3" width="18.7109375" customWidth="1"/>
    <col min="4" max="33" width="12.7109375" customWidth="1"/>
  </cols>
  <sheetData>
    <row r="1" spans="1:35" ht="49.9" customHeight="1" thickBot="1" x14ac:dyDescent="0.3">
      <c r="A1" s="153" t="s">
        <v>6</v>
      </c>
      <c r="B1" s="154" t="s">
        <v>7</v>
      </c>
      <c r="C1" s="154" t="s">
        <v>2</v>
      </c>
      <c r="D1" s="155">
        <v>1</v>
      </c>
      <c r="E1" s="155">
        <v>2</v>
      </c>
      <c r="F1" s="155">
        <v>3</v>
      </c>
      <c r="G1" s="155">
        <v>4</v>
      </c>
      <c r="H1" s="155">
        <v>5</v>
      </c>
      <c r="I1" s="155">
        <v>6</v>
      </c>
      <c r="J1" s="155">
        <v>7</v>
      </c>
      <c r="K1" s="155">
        <v>8</v>
      </c>
      <c r="L1" s="155">
        <v>9</v>
      </c>
      <c r="M1" s="155">
        <v>10</v>
      </c>
      <c r="N1" s="155">
        <v>11</v>
      </c>
      <c r="O1" s="155">
        <v>12</v>
      </c>
      <c r="P1" s="155">
        <v>13</v>
      </c>
      <c r="Q1" s="155">
        <v>14</v>
      </c>
      <c r="R1" s="155">
        <v>15</v>
      </c>
      <c r="S1" s="155">
        <v>16</v>
      </c>
      <c r="T1" s="155">
        <v>17</v>
      </c>
      <c r="U1" s="155">
        <v>18</v>
      </c>
      <c r="V1" s="155">
        <v>19</v>
      </c>
      <c r="W1" s="155">
        <v>20</v>
      </c>
      <c r="X1" s="155">
        <v>21</v>
      </c>
      <c r="Y1" s="155">
        <v>22</v>
      </c>
      <c r="Z1" s="155">
        <v>23</v>
      </c>
      <c r="AA1" s="155">
        <v>24</v>
      </c>
      <c r="AB1" s="155">
        <v>25</v>
      </c>
      <c r="AC1" s="155">
        <v>26</v>
      </c>
      <c r="AD1" s="155">
        <v>27</v>
      </c>
      <c r="AE1" s="155">
        <v>28</v>
      </c>
      <c r="AF1" s="155">
        <v>29</v>
      </c>
      <c r="AG1" s="155">
        <v>30</v>
      </c>
      <c r="AH1" s="156" t="s">
        <v>82</v>
      </c>
      <c r="AI1" s="157" t="s">
        <v>83</v>
      </c>
    </row>
    <row r="2" spans="1:35" ht="45" customHeight="1" x14ac:dyDescent="0.25">
      <c r="A2" s="158">
        <v>2900</v>
      </c>
      <c r="B2" s="159" t="str">
        <f>VLOOKUP(A2,SEGMENTOS!$A$1:$C$14,2,0)</f>
        <v>Mercado</v>
      </c>
      <c r="C2" s="316">
        <v>42338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302"/>
      <c r="AG2" s="302"/>
      <c r="AH2" s="162"/>
      <c r="AI2" s="163"/>
    </row>
    <row r="3" spans="1:35" ht="45" customHeight="1" x14ac:dyDescent="0.25">
      <c r="A3" s="164">
        <v>4100</v>
      </c>
      <c r="B3" s="165" t="str">
        <f>VLOOKUP(A3,SEGMENTOS!$A$1:$C$14,2,0)</f>
        <v>Tanques Onshore / Offshore</v>
      </c>
      <c r="C3" s="166">
        <v>42338</v>
      </c>
      <c r="D3" s="167">
        <v>8.2115384615384617</v>
      </c>
      <c r="E3" s="167">
        <v>8.3870663650075414</v>
      </c>
      <c r="F3" s="167">
        <v>8.1568627450980387</v>
      </c>
      <c r="G3" s="167">
        <v>8.013461538461538</v>
      </c>
      <c r="H3" s="167">
        <v>8.615384615384615</v>
      </c>
      <c r="I3" s="167">
        <v>8.6226415094339615</v>
      </c>
      <c r="J3" s="167">
        <v>8.6981132075471699</v>
      </c>
      <c r="K3" s="167">
        <v>8.6730769230769234</v>
      </c>
      <c r="L3" s="167">
        <v>8.378378378378379</v>
      </c>
      <c r="M3" s="167">
        <v>8.25</v>
      </c>
      <c r="N3" s="167">
        <v>8.378378378378379</v>
      </c>
      <c r="O3" s="167">
        <v>8.6486486486486491</v>
      </c>
      <c r="P3" s="167"/>
      <c r="Q3" s="167"/>
      <c r="R3" s="167"/>
      <c r="S3" s="167"/>
      <c r="T3" s="167">
        <v>8.4</v>
      </c>
      <c r="U3" s="167">
        <v>8.4117647058823533</v>
      </c>
      <c r="V3" s="167">
        <v>8.8800000000000008</v>
      </c>
      <c r="W3" s="167"/>
      <c r="X3" s="167">
        <v>8.5399999999999991</v>
      </c>
      <c r="Y3" s="167">
        <v>8.591836734693878</v>
      </c>
      <c r="Z3" s="167">
        <v>8.4347826086956523</v>
      </c>
      <c r="AA3" s="167">
        <v>8.8076923076923084</v>
      </c>
      <c r="AB3" s="167">
        <v>7.9052904180540136</v>
      </c>
      <c r="AC3" s="167">
        <v>7.8367346938775508</v>
      </c>
      <c r="AD3" s="167">
        <v>7.7209302325581399</v>
      </c>
      <c r="AE3" s="167">
        <v>8.0612244897959187</v>
      </c>
      <c r="AF3" s="303"/>
      <c r="AG3" s="303"/>
      <c r="AH3" s="168">
        <v>8.4</v>
      </c>
      <c r="AI3" s="169">
        <v>7.9</v>
      </c>
    </row>
    <row r="4" spans="1:35" ht="45" customHeight="1" x14ac:dyDescent="0.25">
      <c r="A4" s="170">
        <v>4101</v>
      </c>
      <c r="B4" s="171" t="str">
        <f>VLOOKUP(A4,SEGMENTOS!$A$1:$C$14,2,0)</f>
        <v>Tanques Onshore</v>
      </c>
      <c r="C4" s="166">
        <v>42338</v>
      </c>
      <c r="D4" s="172">
        <v>8.0789473684210531</v>
      </c>
      <c r="E4" s="172">
        <v>8.3289473684210513</v>
      </c>
      <c r="F4" s="172">
        <v>8.0540540540540544</v>
      </c>
      <c r="G4" s="172">
        <v>7.8961988304093564</v>
      </c>
      <c r="H4" s="172">
        <v>8.5641025641025639</v>
      </c>
      <c r="I4" s="172">
        <v>8.5749999999999993</v>
      </c>
      <c r="J4" s="172">
        <v>8.65</v>
      </c>
      <c r="K4" s="172">
        <v>8.65</v>
      </c>
      <c r="L4" s="172">
        <v>8.1923076923076916</v>
      </c>
      <c r="M4" s="172">
        <v>7.96</v>
      </c>
      <c r="N4" s="172">
        <v>8.1923076923076916</v>
      </c>
      <c r="O4" s="172">
        <v>8.5384615384615383</v>
      </c>
      <c r="P4" s="172"/>
      <c r="Q4" s="172"/>
      <c r="R4" s="172"/>
      <c r="S4" s="172"/>
      <c r="T4" s="172">
        <v>8.2368421052631575</v>
      </c>
      <c r="U4" s="172">
        <v>8.2307692307692299</v>
      </c>
      <c r="V4" s="172">
        <v>8.7631578947368425</v>
      </c>
      <c r="W4" s="172"/>
      <c r="X4" s="172">
        <v>8.4324324324324316</v>
      </c>
      <c r="Y4" s="172">
        <v>8.5405405405405403</v>
      </c>
      <c r="Z4" s="172">
        <v>8.3235294117647065</v>
      </c>
      <c r="AA4" s="172">
        <v>8.6842105263157894</v>
      </c>
      <c r="AB4" s="172">
        <v>7.7130977130977127</v>
      </c>
      <c r="AC4" s="172">
        <v>7.6388888888888893</v>
      </c>
      <c r="AD4" s="172">
        <v>7.5454545454545459</v>
      </c>
      <c r="AE4" s="172">
        <v>7.9444444444444446</v>
      </c>
      <c r="AF4" s="304"/>
      <c r="AG4" s="304"/>
      <c r="AH4" s="173">
        <v>8.3000000000000007</v>
      </c>
      <c r="AI4" s="174">
        <v>7.8</v>
      </c>
    </row>
    <row r="5" spans="1:35" ht="45" customHeight="1" x14ac:dyDescent="0.25">
      <c r="A5" s="164">
        <v>4102</v>
      </c>
      <c r="B5" s="171" t="str">
        <f>VLOOKUP(A5,SEGMENTOS!$A$1:$C$14,2,0)</f>
        <v>Tanques Offshore</v>
      </c>
      <c r="C5" s="166">
        <v>42338</v>
      </c>
      <c r="D5" s="172">
        <v>8.5714285714285712</v>
      </c>
      <c r="E5" s="172">
        <v>8.5467032967032974</v>
      </c>
      <c r="F5" s="172">
        <v>8.4285714285714288</v>
      </c>
      <c r="G5" s="172">
        <v>8.3214285714285712</v>
      </c>
      <c r="H5" s="172">
        <v>8.7692307692307701</v>
      </c>
      <c r="I5" s="172">
        <v>8.7692307692307701</v>
      </c>
      <c r="J5" s="172">
        <v>8.8461538461538467</v>
      </c>
      <c r="K5" s="172">
        <v>8.75</v>
      </c>
      <c r="L5" s="172">
        <v>8.8181818181818183</v>
      </c>
      <c r="M5" s="172">
        <v>8.9090909090909083</v>
      </c>
      <c r="N5" s="172">
        <v>8.8181818181818183</v>
      </c>
      <c r="O5" s="172">
        <v>8.9090909090909083</v>
      </c>
      <c r="P5" s="172"/>
      <c r="Q5" s="172"/>
      <c r="R5" s="172"/>
      <c r="S5" s="172"/>
      <c r="T5" s="172">
        <v>8.9166666666666661</v>
      </c>
      <c r="U5" s="172">
        <v>9</v>
      </c>
      <c r="V5" s="172">
        <v>9.25</v>
      </c>
      <c r="W5" s="172"/>
      <c r="X5" s="172">
        <v>8.8461538461538467</v>
      </c>
      <c r="Y5" s="172">
        <v>8.75</v>
      </c>
      <c r="Z5" s="172">
        <v>8.75</v>
      </c>
      <c r="AA5" s="172">
        <v>9.1428571428571423</v>
      </c>
      <c r="AB5" s="172">
        <v>8.4285714285714288</v>
      </c>
      <c r="AC5" s="172">
        <v>8.384615384615385</v>
      </c>
      <c r="AD5" s="172">
        <v>8.3000000000000007</v>
      </c>
      <c r="AE5" s="172">
        <v>8.384615384615385</v>
      </c>
      <c r="AF5" s="304"/>
      <c r="AG5" s="304"/>
      <c r="AH5" s="173">
        <v>8.8000000000000007</v>
      </c>
      <c r="AI5" s="174">
        <v>8.4</v>
      </c>
    </row>
    <row r="6" spans="1:35" ht="45" customHeight="1" x14ac:dyDescent="0.25">
      <c r="A6" s="170">
        <v>4103</v>
      </c>
      <c r="B6" s="171" t="str">
        <f>VLOOKUP(A6,SEGMENTOS!$A$1:$C$14,2,0)</f>
        <v>Tanques Onshore / Offshore - Clientes A</v>
      </c>
      <c r="C6" s="166">
        <v>42338</v>
      </c>
      <c r="D6" s="172">
        <v>8.4666666666666668</v>
      </c>
      <c r="E6" s="172">
        <v>8.6591954022988507</v>
      </c>
      <c r="F6" s="172">
        <v>8.3103448275862064</v>
      </c>
      <c r="G6" s="172">
        <v>8.2833333333333332</v>
      </c>
      <c r="H6" s="172">
        <v>8.931034482758621</v>
      </c>
      <c r="I6" s="172">
        <v>8.7666666666666675</v>
      </c>
      <c r="J6" s="172">
        <v>8.9333333333333336</v>
      </c>
      <c r="K6" s="172">
        <v>8.9666666666666668</v>
      </c>
      <c r="L6" s="172">
        <v>8.5384615384615383</v>
      </c>
      <c r="M6" s="172">
        <v>8.36</v>
      </c>
      <c r="N6" s="172">
        <v>8.5</v>
      </c>
      <c r="O6" s="172">
        <v>8.7692307692307701</v>
      </c>
      <c r="P6" s="172"/>
      <c r="Q6" s="172"/>
      <c r="R6" s="172"/>
      <c r="S6" s="172"/>
      <c r="T6" s="172">
        <v>8.75</v>
      </c>
      <c r="U6" s="172">
        <v>8.7241379310344822</v>
      </c>
      <c r="V6" s="172">
        <v>9.2758620689655178</v>
      </c>
      <c r="W6" s="172"/>
      <c r="X6" s="172">
        <v>8.75</v>
      </c>
      <c r="Y6" s="172">
        <v>8.6296296296296298</v>
      </c>
      <c r="Z6" s="172">
        <v>8.52</v>
      </c>
      <c r="AA6" s="172">
        <v>8.935483870967742</v>
      </c>
      <c r="AB6" s="172">
        <v>8.3129032258064512</v>
      </c>
      <c r="AC6" s="172">
        <v>8.1071428571428577</v>
      </c>
      <c r="AD6" s="172">
        <v>8.0434782608695645</v>
      </c>
      <c r="AE6" s="172">
        <v>8.4642857142857135</v>
      </c>
      <c r="AF6" s="304"/>
      <c r="AG6" s="304"/>
      <c r="AH6" s="173">
        <v>8.6999999999999993</v>
      </c>
      <c r="AI6" s="174">
        <v>8.1999999999999993</v>
      </c>
    </row>
    <row r="7" spans="1:35" ht="45" customHeight="1" x14ac:dyDescent="0.25">
      <c r="A7" s="164">
        <v>4104</v>
      </c>
      <c r="B7" s="171" t="str">
        <f>VLOOKUP(A7,SEGMENTOS!$A$1:$C$14,2,0)</f>
        <v>Tanques Onshore / Offshore - Clientes B</v>
      </c>
      <c r="C7" s="166">
        <v>42338</v>
      </c>
      <c r="D7" s="172">
        <v>8</v>
      </c>
      <c r="E7" s="172">
        <v>7.9285714285714288</v>
      </c>
      <c r="F7" s="172">
        <v>8.1428571428571423</v>
      </c>
      <c r="G7" s="172">
        <v>8</v>
      </c>
      <c r="H7" s="172">
        <v>8.7142857142857135</v>
      </c>
      <c r="I7" s="172">
        <v>9</v>
      </c>
      <c r="J7" s="172">
        <v>9</v>
      </c>
      <c r="K7" s="172">
        <v>8.3333333333333339</v>
      </c>
      <c r="L7" s="172">
        <v>8.1666666666666661</v>
      </c>
      <c r="M7" s="172">
        <v>8.3333333333333339</v>
      </c>
      <c r="N7" s="172">
        <v>8.3333333333333339</v>
      </c>
      <c r="O7" s="172">
        <v>8.8333333333333339</v>
      </c>
      <c r="P7" s="172"/>
      <c r="Q7" s="172"/>
      <c r="R7" s="172"/>
      <c r="S7" s="172"/>
      <c r="T7" s="172">
        <v>8</v>
      </c>
      <c r="U7" s="172">
        <v>8</v>
      </c>
      <c r="V7" s="172">
        <v>8.7142857142857135</v>
      </c>
      <c r="W7" s="172"/>
      <c r="X7" s="172">
        <v>7.5714285714285712</v>
      </c>
      <c r="Y7" s="172">
        <v>8.4285714285714288</v>
      </c>
      <c r="Z7" s="172">
        <v>8.4285714285714288</v>
      </c>
      <c r="AA7" s="172">
        <v>8.7142857142857135</v>
      </c>
      <c r="AB7" s="172">
        <v>6.6428571428571423</v>
      </c>
      <c r="AC7" s="172">
        <v>7.2857142857142856</v>
      </c>
      <c r="AD7" s="172">
        <v>7.2857142857142856</v>
      </c>
      <c r="AE7" s="172">
        <v>7.2857142857142856</v>
      </c>
      <c r="AF7" s="304"/>
      <c r="AG7" s="304"/>
      <c r="AH7" s="173">
        <v>8.1999999999999993</v>
      </c>
      <c r="AI7" s="174">
        <v>7.3</v>
      </c>
    </row>
    <row r="8" spans="1:35" ht="45" customHeight="1" x14ac:dyDescent="0.25">
      <c r="A8" s="170">
        <v>4105</v>
      </c>
      <c r="B8" s="171" t="str">
        <f>VLOOKUP(A8,SEGMENTOS!$A$1:$C$14,2,0)</f>
        <v>Tanques Onshore / Offshore - Clientes C</v>
      </c>
      <c r="C8" s="166">
        <v>42338</v>
      </c>
      <c r="D8" s="172">
        <v>7.7692307692307692</v>
      </c>
      <c r="E8" s="172">
        <v>8.0384615384615383</v>
      </c>
      <c r="F8" s="172">
        <v>7.8461538461538458</v>
      </c>
      <c r="G8" s="172">
        <v>7.5</v>
      </c>
      <c r="H8" s="172">
        <v>8.0714285714285712</v>
      </c>
      <c r="I8" s="172">
        <v>8.1428571428571423</v>
      </c>
      <c r="J8" s="172">
        <v>8.0714285714285712</v>
      </c>
      <c r="K8" s="172">
        <v>8.2142857142857135</v>
      </c>
      <c r="L8" s="172">
        <v>7.666666666666667</v>
      </c>
      <c r="M8" s="172">
        <v>7.333333333333333</v>
      </c>
      <c r="N8" s="172">
        <v>7.666666666666667</v>
      </c>
      <c r="O8" s="172">
        <v>7.666666666666667</v>
      </c>
      <c r="P8" s="172"/>
      <c r="Q8" s="172"/>
      <c r="R8" s="172"/>
      <c r="S8" s="172"/>
      <c r="T8" s="172">
        <v>7.9230769230769234</v>
      </c>
      <c r="U8" s="172">
        <v>8</v>
      </c>
      <c r="V8" s="172">
        <v>8.0833333333333339</v>
      </c>
      <c r="W8" s="172"/>
      <c r="X8" s="172">
        <v>8.615384615384615</v>
      </c>
      <c r="Y8" s="172">
        <v>8.615384615384615</v>
      </c>
      <c r="Z8" s="172">
        <v>8.25</v>
      </c>
      <c r="AA8" s="172">
        <v>8.5833333333333339</v>
      </c>
      <c r="AB8" s="172">
        <v>7.5192307692307692</v>
      </c>
      <c r="AC8" s="172">
        <v>7.416666666666667</v>
      </c>
      <c r="AD8" s="172">
        <v>7.25</v>
      </c>
      <c r="AE8" s="172">
        <v>7.5</v>
      </c>
      <c r="AF8" s="304"/>
      <c r="AG8" s="304"/>
      <c r="AH8" s="173">
        <v>7.9</v>
      </c>
      <c r="AI8" s="174">
        <v>7.5</v>
      </c>
    </row>
    <row r="9" spans="1:35" ht="45" customHeight="1" x14ac:dyDescent="0.25">
      <c r="A9" s="164">
        <v>4106</v>
      </c>
      <c r="B9" s="171" t="str">
        <f>VLOOKUP(A9,SEGMENTOS!$A$1:$C$14,2,0)</f>
        <v>Tanques Onshore - Clientes A</v>
      </c>
      <c r="C9" s="166">
        <v>42338</v>
      </c>
      <c r="D9" s="172">
        <v>8.3000000000000007</v>
      </c>
      <c r="E9" s="172">
        <v>8.5250000000000004</v>
      </c>
      <c r="F9" s="172">
        <v>8.0526315789473681</v>
      </c>
      <c r="G9" s="172">
        <v>8.1138888888888889</v>
      </c>
      <c r="H9" s="172">
        <v>8.9</v>
      </c>
      <c r="I9" s="172">
        <v>8.8095238095238102</v>
      </c>
      <c r="J9" s="172">
        <v>9</v>
      </c>
      <c r="K9" s="172">
        <v>9.0476190476190474</v>
      </c>
      <c r="L9" s="172">
        <v>8.3684210526315788</v>
      </c>
      <c r="M9" s="172">
        <v>8.0555555555555554</v>
      </c>
      <c r="N9" s="172">
        <v>8.3684210526315788</v>
      </c>
      <c r="O9" s="172">
        <v>8.6842105263157894</v>
      </c>
      <c r="P9" s="172"/>
      <c r="Q9" s="172"/>
      <c r="R9" s="172"/>
      <c r="S9" s="172"/>
      <c r="T9" s="172">
        <v>8.5500000000000007</v>
      </c>
      <c r="U9" s="172">
        <v>8.5714285714285712</v>
      </c>
      <c r="V9" s="172">
        <v>9.2380952380952372</v>
      </c>
      <c r="W9" s="172"/>
      <c r="X9" s="172">
        <v>8.7368421052631575</v>
      </c>
      <c r="Y9" s="172">
        <v>8.6315789473684212</v>
      </c>
      <c r="Z9" s="172">
        <v>8.4705882352941178</v>
      </c>
      <c r="AA9" s="172">
        <v>8.7619047619047628</v>
      </c>
      <c r="AB9" s="172">
        <v>8.0761904761904759</v>
      </c>
      <c r="AC9" s="172">
        <v>7.7368421052631575</v>
      </c>
      <c r="AD9" s="172">
        <v>7.6875</v>
      </c>
      <c r="AE9" s="172">
        <v>8.2631578947368425</v>
      </c>
      <c r="AF9" s="304"/>
      <c r="AG9" s="304"/>
      <c r="AH9" s="173">
        <v>8.5</v>
      </c>
      <c r="AI9" s="174">
        <v>8</v>
      </c>
    </row>
    <row r="10" spans="1:35" ht="45" customHeight="1" x14ac:dyDescent="0.25">
      <c r="A10" s="170">
        <v>4107</v>
      </c>
      <c r="B10" s="171" t="str">
        <f>VLOOKUP(A10,SEGMENTOS!$A$1:$C$14,2,0)</f>
        <v>Tanques Onshore - Clientes B</v>
      </c>
      <c r="C10" s="166">
        <v>42338</v>
      </c>
      <c r="D10" s="172">
        <v>8.1666666666666661</v>
      </c>
      <c r="E10" s="172">
        <v>8.25</v>
      </c>
      <c r="F10" s="172">
        <v>8.6666666666666661</v>
      </c>
      <c r="G10" s="172">
        <v>7.9166666666666661</v>
      </c>
      <c r="H10" s="172">
        <v>8.5</v>
      </c>
      <c r="I10" s="172">
        <v>8.8333333333333339</v>
      </c>
      <c r="J10" s="172">
        <v>8.8333333333333339</v>
      </c>
      <c r="K10" s="172">
        <v>8.3333333333333339</v>
      </c>
      <c r="L10" s="172">
        <v>7.8</v>
      </c>
      <c r="M10" s="172">
        <v>8</v>
      </c>
      <c r="N10" s="172">
        <v>8</v>
      </c>
      <c r="O10" s="172">
        <v>8.6</v>
      </c>
      <c r="P10" s="172"/>
      <c r="Q10" s="172"/>
      <c r="R10" s="172"/>
      <c r="S10" s="172"/>
      <c r="T10" s="172">
        <v>7.666666666666667</v>
      </c>
      <c r="U10" s="172">
        <v>7.666666666666667</v>
      </c>
      <c r="V10" s="172">
        <v>8.5</v>
      </c>
      <c r="W10" s="172"/>
      <c r="X10" s="172">
        <v>7.166666666666667</v>
      </c>
      <c r="Y10" s="172">
        <v>8.1666666666666661</v>
      </c>
      <c r="Z10" s="172">
        <v>8.1666666666666661</v>
      </c>
      <c r="AA10" s="172">
        <v>8.5</v>
      </c>
      <c r="AB10" s="172">
        <v>6.916666666666667</v>
      </c>
      <c r="AC10" s="172">
        <v>7.666666666666667</v>
      </c>
      <c r="AD10" s="172">
        <v>7.666666666666667</v>
      </c>
      <c r="AE10" s="172">
        <v>7.666666666666667</v>
      </c>
      <c r="AF10" s="304"/>
      <c r="AG10" s="304"/>
      <c r="AH10" s="173">
        <v>8.1</v>
      </c>
      <c r="AI10" s="174">
        <v>7.7</v>
      </c>
    </row>
    <row r="11" spans="1:35" ht="45" customHeight="1" x14ac:dyDescent="0.25">
      <c r="A11" s="164">
        <v>4108</v>
      </c>
      <c r="B11" s="171" t="str">
        <f>VLOOKUP(A11,SEGMENTOS!$A$1:$C$14,2,0)</f>
        <v>Tanques Onshore - Clientes C</v>
      </c>
      <c r="C11" s="166">
        <v>42338</v>
      </c>
      <c r="D11" s="172">
        <v>7.666666666666667</v>
      </c>
      <c r="E11" s="172">
        <v>8.0416666666666679</v>
      </c>
      <c r="F11" s="172">
        <v>7.75</v>
      </c>
      <c r="G11" s="172">
        <v>7.541666666666667</v>
      </c>
      <c r="H11" s="172">
        <v>8.0769230769230766</v>
      </c>
      <c r="I11" s="172">
        <v>8.0769230769230766</v>
      </c>
      <c r="J11" s="172">
        <v>8</v>
      </c>
      <c r="K11" s="172">
        <v>8.1538461538461533</v>
      </c>
      <c r="L11" s="172">
        <v>7.5</v>
      </c>
      <c r="M11" s="172">
        <v>7</v>
      </c>
      <c r="N11" s="172">
        <v>7</v>
      </c>
      <c r="O11" s="172">
        <v>7</v>
      </c>
      <c r="P11" s="172"/>
      <c r="Q11" s="172"/>
      <c r="R11" s="172"/>
      <c r="S11" s="172"/>
      <c r="T11" s="172">
        <v>8</v>
      </c>
      <c r="U11" s="172">
        <v>7.916666666666667</v>
      </c>
      <c r="V11" s="172">
        <v>8</v>
      </c>
      <c r="W11" s="172"/>
      <c r="X11" s="172">
        <v>8.5833333333333339</v>
      </c>
      <c r="Y11" s="172">
        <v>8.5833333333333339</v>
      </c>
      <c r="Z11" s="172">
        <v>8.1818181818181817</v>
      </c>
      <c r="AA11" s="172">
        <v>8.6363636363636367</v>
      </c>
      <c r="AB11" s="172">
        <v>7.4772727272727266</v>
      </c>
      <c r="AC11" s="172">
        <v>7.4545454545454541</v>
      </c>
      <c r="AD11" s="172">
        <v>7.2727272727272725</v>
      </c>
      <c r="AE11" s="172">
        <v>7.5454545454545459</v>
      </c>
      <c r="AF11" s="304"/>
      <c r="AG11" s="304"/>
      <c r="AH11" s="173">
        <v>7.8</v>
      </c>
      <c r="AI11" s="174">
        <v>7.5</v>
      </c>
    </row>
    <row r="12" spans="1:35" ht="45" customHeight="1" x14ac:dyDescent="0.25">
      <c r="A12" s="170">
        <v>4109</v>
      </c>
      <c r="B12" s="171" t="str">
        <f>VLOOKUP(A12,SEGMENTOS!$A$1:$C$14,2,0)</f>
        <v>Tanques Offshore - Clientes A</v>
      </c>
      <c r="C12" s="166">
        <v>42338</v>
      </c>
      <c r="D12" s="172">
        <v>8.8000000000000007</v>
      </c>
      <c r="E12" s="172">
        <v>8.9444444444444446</v>
      </c>
      <c r="F12" s="172">
        <v>8.8000000000000007</v>
      </c>
      <c r="G12" s="172">
        <v>8.6000000000000014</v>
      </c>
      <c r="H12" s="172">
        <v>9</v>
      </c>
      <c r="I12" s="172">
        <v>8.6666666666666661</v>
      </c>
      <c r="J12" s="172">
        <v>8.7777777777777786</v>
      </c>
      <c r="K12" s="172">
        <v>8.7777777777777786</v>
      </c>
      <c r="L12" s="172">
        <v>9</v>
      </c>
      <c r="M12" s="172">
        <v>9.1428571428571423</v>
      </c>
      <c r="N12" s="172">
        <v>8.8571428571428577</v>
      </c>
      <c r="O12" s="172">
        <v>9</v>
      </c>
      <c r="P12" s="172"/>
      <c r="Q12" s="172"/>
      <c r="R12" s="172"/>
      <c r="S12" s="172"/>
      <c r="T12" s="172">
        <v>9.25</v>
      </c>
      <c r="U12" s="172">
        <v>9.125</v>
      </c>
      <c r="V12" s="172">
        <v>9.375</v>
      </c>
      <c r="W12" s="172"/>
      <c r="X12" s="172">
        <v>8.7777777777777786</v>
      </c>
      <c r="Y12" s="172">
        <v>8.625</v>
      </c>
      <c r="Z12" s="172">
        <v>8.625</v>
      </c>
      <c r="AA12" s="172">
        <v>9.3000000000000007</v>
      </c>
      <c r="AB12" s="172">
        <v>8.8000000000000007</v>
      </c>
      <c r="AC12" s="172">
        <v>8.8888888888888893</v>
      </c>
      <c r="AD12" s="172">
        <v>8.8571428571428577</v>
      </c>
      <c r="AE12" s="172">
        <v>8.8888888888888893</v>
      </c>
      <c r="AF12" s="304"/>
      <c r="AG12" s="304"/>
      <c r="AH12" s="173">
        <v>8.9</v>
      </c>
      <c r="AI12" s="174">
        <v>8.9</v>
      </c>
    </row>
    <row r="13" spans="1:35" ht="45" customHeight="1" x14ac:dyDescent="0.25">
      <c r="A13" s="164">
        <v>4110</v>
      </c>
      <c r="B13" s="171" t="str">
        <f>VLOOKUP(A13,SEGMENTOS!$A$1:$C$14,2,0)</f>
        <v>Tanques Offshore - Clientes B</v>
      </c>
      <c r="C13" s="166">
        <v>42338</v>
      </c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304"/>
      <c r="AG13" s="304"/>
      <c r="AH13" s="173"/>
      <c r="AI13" s="174"/>
    </row>
    <row r="14" spans="1:35" ht="45" customHeight="1" thickBot="1" x14ac:dyDescent="0.3">
      <c r="A14" s="175">
        <v>4111</v>
      </c>
      <c r="B14" s="176" t="str">
        <f>VLOOKUP(A14,SEGMENTOS!$A$1:$C$14,2,0)</f>
        <v>Tanques Offshore - Clientes C</v>
      </c>
      <c r="C14" s="177">
        <v>42338</v>
      </c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305"/>
      <c r="AG14" s="305"/>
      <c r="AH14" s="179"/>
      <c r="AI14" s="180"/>
    </row>
  </sheetData>
  <sheetProtection selectLockedCells="1" selectUnlockedCells="1"/>
  <autoFilter ref="A1:Q14" xr:uid="{6146FAF0-FD6B-4705-B667-0A153BF21F42}"/>
  <conditionalFormatting sqref="A2:A14">
    <cfRule type="duplicateValues" dxfId="98" priority="2600"/>
    <cfRule type="duplicateValues" dxfId="97" priority="2601"/>
  </conditionalFormatting>
  <conditionalFormatting sqref="B2:B14">
    <cfRule type="duplicateValues" dxfId="96" priority="2604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5E84D-C711-4860-A7AB-79D36EBFFC16}">
  <dimension ref="A1:AI14"/>
  <sheetViews>
    <sheetView windowProtection="1" showGridLines="0" zoomScale="60" zoomScaleNormal="60" workbookViewId="0">
      <pane xSplit="3" ySplit="1" topLeftCell="D2" activePane="bottomRight" state="frozen"/>
      <selection activeCell="AD19" sqref="AD19"/>
      <selection pane="topRight" activeCell="AD19" sqref="AD19"/>
      <selection pane="bottomLeft" activeCell="AD19" sqref="AD19"/>
      <selection pane="bottomRight" activeCell="D1" sqref="D1"/>
    </sheetView>
  </sheetViews>
  <sheetFormatPr defaultColWidth="18.140625" defaultRowHeight="16.5" x14ac:dyDescent="0.3"/>
  <cols>
    <col min="1" max="1" width="21.7109375" style="5" customWidth="1"/>
    <col min="2" max="2" width="40.7109375" style="6" customWidth="1"/>
    <col min="3" max="3" width="18.7109375" style="6" customWidth="1"/>
    <col min="4" max="33" width="12.7109375" style="6" customWidth="1"/>
    <col min="34" max="35" width="12.7109375" customWidth="1"/>
  </cols>
  <sheetData>
    <row r="1" spans="1:35" ht="49.9" customHeight="1" thickBot="1" x14ac:dyDescent="0.3">
      <c r="A1" s="209" t="s">
        <v>6</v>
      </c>
      <c r="B1" s="210" t="s">
        <v>7</v>
      </c>
      <c r="C1" s="210" t="s">
        <v>2</v>
      </c>
      <c r="D1" s="181">
        <v>1</v>
      </c>
      <c r="E1" s="181">
        <v>2</v>
      </c>
      <c r="F1" s="181">
        <v>3</v>
      </c>
      <c r="G1" s="181">
        <v>4</v>
      </c>
      <c r="H1" s="181">
        <v>5</v>
      </c>
      <c r="I1" s="181">
        <v>6</v>
      </c>
      <c r="J1" s="181">
        <v>7</v>
      </c>
      <c r="K1" s="181">
        <v>8</v>
      </c>
      <c r="L1" s="181">
        <v>9</v>
      </c>
      <c r="M1" s="181">
        <v>10</v>
      </c>
      <c r="N1" s="181">
        <v>11</v>
      </c>
      <c r="O1" s="181">
        <v>12</v>
      </c>
      <c r="P1" s="181">
        <v>13</v>
      </c>
      <c r="Q1" s="181">
        <v>14</v>
      </c>
      <c r="R1" s="181">
        <v>15</v>
      </c>
      <c r="S1" s="181">
        <v>16</v>
      </c>
      <c r="T1" s="181">
        <v>17</v>
      </c>
      <c r="U1" s="181">
        <v>18</v>
      </c>
      <c r="V1" s="181">
        <v>19</v>
      </c>
      <c r="W1" s="181">
        <v>20</v>
      </c>
      <c r="X1" s="181">
        <v>21</v>
      </c>
      <c r="Y1" s="181">
        <v>22</v>
      </c>
      <c r="Z1" s="181">
        <v>23</v>
      </c>
      <c r="AA1" s="181">
        <v>24</v>
      </c>
      <c r="AB1" s="181">
        <v>25</v>
      </c>
      <c r="AC1" s="181">
        <v>26</v>
      </c>
      <c r="AD1" s="181">
        <v>27</v>
      </c>
      <c r="AE1" s="181">
        <v>28</v>
      </c>
      <c r="AF1" s="181">
        <v>29</v>
      </c>
      <c r="AG1" s="181">
        <v>30</v>
      </c>
      <c r="AH1" s="182" t="s">
        <v>76</v>
      </c>
      <c r="AI1" s="183" t="s">
        <v>77</v>
      </c>
    </row>
    <row r="2" spans="1:35" ht="45" customHeight="1" x14ac:dyDescent="0.25">
      <c r="A2" s="158">
        <v>2900</v>
      </c>
      <c r="B2" s="334" t="str">
        <f>VLOOKUP(A2,SEGMENTOS!$A$1:$C$14,2,0)</f>
        <v>Mercado</v>
      </c>
      <c r="C2" s="338">
        <v>45600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306"/>
      <c r="AH2" s="284"/>
      <c r="AI2" s="285"/>
    </row>
    <row r="3" spans="1:35" ht="45" customHeight="1" x14ac:dyDescent="0.25">
      <c r="A3" s="164">
        <v>4100</v>
      </c>
      <c r="B3" s="335" t="str">
        <f>VLOOKUP(A3,SEGMENTOS!$A$1:$C$14,2,0)</f>
        <v>Tanques Onshore / Offshore</v>
      </c>
      <c r="C3" s="339">
        <v>45600</v>
      </c>
      <c r="D3" s="191">
        <v>0.97101449275362317</v>
      </c>
      <c r="E3" s="191">
        <v>0.97058823529411764</v>
      </c>
      <c r="F3" s="191">
        <v>0.97142857142857142</v>
      </c>
      <c r="G3" s="191">
        <v>0.88571428571428568</v>
      </c>
      <c r="H3" s="191">
        <v>0.90410958904109584</v>
      </c>
      <c r="I3" s="191">
        <v>0.98630136986301364</v>
      </c>
      <c r="J3" s="191">
        <v>0.98630136986301364</v>
      </c>
      <c r="K3" s="191">
        <v>0.98611111111111116</v>
      </c>
      <c r="L3" s="191">
        <v>0.98630136986301364</v>
      </c>
      <c r="M3" s="191">
        <v>0.9859154929577465</v>
      </c>
      <c r="N3" s="191">
        <v>0.9726027397260274</v>
      </c>
      <c r="O3" s="191">
        <v>0.9726027397260274</v>
      </c>
      <c r="P3" s="191">
        <v>1</v>
      </c>
      <c r="Q3" s="191">
        <v>1</v>
      </c>
      <c r="R3" s="191">
        <v>0.90909090909090906</v>
      </c>
      <c r="S3" s="191">
        <v>0.90909090909090906</v>
      </c>
      <c r="T3" s="191">
        <v>0.95522388059701491</v>
      </c>
      <c r="U3" s="191">
        <v>0.93939393939393945</v>
      </c>
      <c r="V3" s="191">
        <v>0.97014925373134331</v>
      </c>
      <c r="W3" s="191">
        <v>0.98529411764705888</v>
      </c>
      <c r="X3" s="191">
        <v>0.95522388059701491</v>
      </c>
      <c r="Y3" s="191">
        <v>0.95522388059701491</v>
      </c>
      <c r="Z3" s="191">
        <v>0.98461538461538467</v>
      </c>
      <c r="AA3" s="191">
        <v>0.9726027397260274</v>
      </c>
      <c r="AB3" s="191">
        <v>0.90277777777777779</v>
      </c>
      <c r="AC3" s="191">
        <v>0.83582089552238803</v>
      </c>
      <c r="AD3" s="191">
        <v>0.828125</v>
      </c>
      <c r="AE3" s="191">
        <v>0.82089552238805974</v>
      </c>
      <c r="AF3" s="191">
        <v>0.94444444444444442</v>
      </c>
      <c r="AG3" s="306">
        <v>0.7</v>
      </c>
      <c r="AH3" s="284">
        <v>0.95888486574386123</v>
      </c>
      <c r="AI3" s="285">
        <v>0.82433875106449728</v>
      </c>
    </row>
    <row r="4" spans="1:35" ht="45" customHeight="1" x14ac:dyDescent="0.25">
      <c r="A4" s="170">
        <v>4101</v>
      </c>
      <c r="B4" s="336" t="str">
        <f>VLOOKUP(A4,SEGMENTOS!$A$1:$C$14,2,0)</f>
        <v>Tanques Onshore</v>
      </c>
      <c r="C4" s="339">
        <v>45600</v>
      </c>
      <c r="D4" s="195">
        <v>0.95121951219512191</v>
      </c>
      <c r="E4" s="195">
        <v>0.95121951219512191</v>
      </c>
      <c r="F4" s="195">
        <v>0.97560975609756095</v>
      </c>
      <c r="G4" s="195">
        <v>0.90243902439024393</v>
      </c>
      <c r="H4" s="195">
        <v>0.90476190476190477</v>
      </c>
      <c r="I4" s="195">
        <v>0.97619047619047616</v>
      </c>
      <c r="J4" s="195">
        <v>0.97619047619047616</v>
      </c>
      <c r="K4" s="195">
        <v>0.97560975609756095</v>
      </c>
      <c r="L4" s="195">
        <v>0.97619047619047616</v>
      </c>
      <c r="M4" s="195">
        <v>0.97619047619047616</v>
      </c>
      <c r="N4" s="195">
        <v>0.97619047619047616</v>
      </c>
      <c r="O4" s="195">
        <v>0.97619047619047616</v>
      </c>
      <c r="P4" s="195"/>
      <c r="Q4" s="195"/>
      <c r="R4" s="195"/>
      <c r="S4" s="195"/>
      <c r="T4" s="195">
        <v>0.92500000000000004</v>
      </c>
      <c r="U4" s="195">
        <v>0.92500000000000004</v>
      </c>
      <c r="V4" s="195">
        <v>0.95</v>
      </c>
      <c r="W4" s="195">
        <v>0.97560975609756095</v>
      </c>
      <c r="X4" s="195">
        <v>0.97435897435897434</v>
      </c>
      <c r="Y4" s="195">
        <v>0.97435897435897434</v>
      </c>
      <c r="Z4" s="195">
        <v>0.97297297297297303</v>
      </c>
      <c r="AA4" s="195">
        <v>0.95238095238095233</v>
      </c>
      <c r="AB4" s="195">
        <v>0.90476190476190477</v>
      </c>
      <c r="AC4" s="195">
        <v>0.84210526315789469</v>
      </c>
      <c r="AD4" s="195">
        <v>0.83783783783783783</v>
      </c>
      <c r="AE4" s="195">
        <v>0.84210526315789469</v>
      </c>
      <c r="AF4" s="195"/>
      <c r="AG4" s="307"/>
      <c r="AH4" s="286">
        <v>0.95394335909501038</v>
      </c>
      <c r="AI4" s="287">
        <v>0.8407829623544969</v>
      </c>
    </row>
    <row r="5" spans="1:35" ht="45" customHeight="1" x14ac:dyDescent="0.25">
      <c r="A5" s="164">
        <v>4102</v>
      </c>
      <c r="B5" s="336" t="str">
        <f>VLOOKUP(A5,SEGMENTOS!$A$1:$C$14,2,0)</f>
        <v>Tanques Offshore</v>
      </c>
      <c r="C5" s="339">
        <v>45600</v>
      </c>
      <c r="D5" s="195">
        <v>1</v>
      </c>
      <c r="E5" s="195">
        <v>1</v>
      </c>
      <c r="F5" s="195">
        <v>0.96551724137931039</v>
      </c>
      <c r="G5" s="195">
        <v>0.86206896551724133</v>
      </c>
      <c r="H5" s="195">
        <v>0.90322580645161288</v>
      </c>
      <c r="I5" s="195">
        <v>1</v>
      </c>
      <c r="J5" s="195">
        <v>1</v>
      </c>
      <c r="K5" s="195">
        <v>1</v>
      </c>
      <c r="L5" s="195">
        <v>1</v>
      </c>
      <c r="M5" s="195">
        <v>1</v>
      </c>
      <c r="N5" s="195">
        <v>0.967741935483871</v>
      </c>
      <c r="O5" s="195">
        <v>0.967741935483871</v>
      </c>
      <c r="P5" s="195">
        <v>1</v>
      </c>
      <c r="Q5" s="195">
        <v>1</v>
      </c>
      <c r="R5" s="195">
        <v>0.90909090909090906</v>
      </c>
      <c r="S5" s="195">
        <v>0.90909090909090906</v>
      </c>
      <c r="T5" s="195">
        <v>1</v>
      </c>
      <c r="U5" s="195">
        <v>0.96153846153846156</v>
      </c>
      <c r="V5" s="195">
        <v>1</v>
      </c>
      <c r="W5" s="195">
        <v>1</v>
      </c>
      <c r="X5" s="195">
        <v>0.9285714285714286</v>
      </c>
      <c r="Y5" s="195">
        <v>0.9285714285714286</v>
      </c>
      <c r="Z5" s="195">
        <v>1</v>
      </c>
      <c r="AA5" s="195">
        <v>1</v>
      </c>
      <c r="AB5" s="195">
        <v>0.9</v>
      </c>
      <c r="AC5" s="195">
        <v>0.82758620689655171</v>
      </c>
      <c r="AD5" s="195">
        <v>0.81481481481481477</v>
      </c>
      <c r="AE5" s="195">
        <v>0.7931034482758621</v>
      </c>
      <c r="AF5" s="195">
        <v>0.94444444444444442</v>
      </c>
      <c r="AG5" s="307">
        <v>0.7</v>
      </c>
      <c r="AH5" s="286">
        <v>0.96690485802643122</v>
      </c>
      <c r="AI5" s="287">
        <v>0.81430568499534017</v>
      </c>
    </row>
    <row r="6" spans="1:35" ht="45" customHeight="1" x14ac:dyDescent="0.25">
      <c r="A6" s="170">
        <v>4103</v>
      </c>
      <c r="B6" s="336" t="str">
        <f>VLOOKUP(A6,SEGMENTOS!$A$1:$C$14,2,0)</f>
        <v>Tanques Onshore / Offshore - Clientes A</v>
      </c>
      <c r="C6" s="339">
        <v>45600</v>
      </c>
      <c r="D6" s="195">
        <v>1</v>
      </c>
      <c r="E6" s="195">
        <v>1</v>
      </c>
      <c r="F6" s="195">
        <v>0.95454545454545459</v>
      </c>
      <c r="G6" s="195">
        <v>0.90909090909090906</v>
      </c>
      <c r="H6" s="195">
        <v>0.95833333333333337</v>
      </c>
      <c r="I6" s="195">
        <v>1</v>
      </c>
      <c r="J6" s="195">
        <v>1</v>
      </c>
      <c r="K6" s="195">
        <v>1</v>
      </c>
      <c r="L6" s="195">
        <v>1</v>
      </c>
      <c r="M6" s="195">
        <v>1</v>
      </c>
      <c r="N6" s="195">
        <v>0.95833333333333337</v>
      </c>
      <c r="O6" s="195">
        <v>1</v>
      </c>
      <c r="P6" s="195">
        <v>1</v>
      </c>
      <c r="Q6" s="195">
        <v>1</v>
      </c>
      <c r="R6" s="195">
        <v>0.83333333333333337</v>
      </c>
      <c r="S6" s="195">
        <v>0.83333333333333337</v>
      </c>
      <c r="T6" s="195">
        <v>1</v>
      </c>
      <c r="U6" s="195">
        <v>0.95454545454545459</v>
      </c>
      <c r="V6" s="195">
        <v>1</v>
      </c>
      <c r="W6" s="195">
        <v>1</v>
      </c>
      <c r="X6" s="195">
        <v>1</v>
      </c>
      <c r="Y6" s="195">
        <v>1</v>
      </c>
      <c r="Z6" s="195">
        <v>1</v>
      </c>
      <c r="AA6" s="195">
        <v>1</v>
      </c>
      <c r="AB6" s="195">
        <v>0.95833333333333337</v>
      </c>
      <c r="AC6" s="195">
        <v>0.90476190476190477</v>
      </c>
      <c r="AD6" s="195">
        <v>0.90476190476190477</v>
      </c>
      <c r="AE6" s="195">
        <v>0.90476190476190477</v>
      </c>
      <c r="AF6" s="195">
        <v>1</v>
      </c>
      <c r="AG6" s="307">
        <v>0.83333333333333337</v>
      </c>
      <c r="AH6" s="286">
        <v>0.97250159193916907</v>
      </c>
      <c r="AI6" s="287">
        <v>0.90913770913770908</v>
      </c>
    </row>
    <row r="7" spans="1:35" ht="45" customHeight="1" x14ac:dyDescent="0.25">
      <c r="A7" s="164">
        <v>4104</v>
      </c>
      <c r="B7" s="336" t="str">
        <f>VLOOKUP(A7,SEGMENTOS!$A$1:$C$14,2,0)</f>
        <v>Tanques Onshore / Offshore - Clientes B</v>
      </c>
      <c r="C7" s="339">
        <v>45600</v>
      </c>
      <c r="D7" s="195">
        <v>1</v>
      </c>
      <c r="E7" s="195">
        <v>1</v>
      </c>
      <c r="F7" s="195">
        <v>1</v>
      </c>
      <c r="G7" s="195">
        <v>1</v>
      </c>
      <c r="H7" s="195">
        <v>0.90476190476190477</v>
      </c>
      <c r="I7" s="195">
        <v>1</v>
      </c>
      <c r="J7" s="195">
        <v>1</v>
      </c>
      <c r="K7" s="195">
        <v>1</v>
      </c>
      <c r="L7" s="195">
        <v>1</v>
      </c>
      <c r="M7" s="195">
        <v>1</v>
      </c>
      <c r="N7" s="195">
        <v>1</v>
      </c>
      <c r="O7" s="195">
        <v>0.95238095238095233</v>
      </c>
      <c r="P7" s="195">
        <v>1</v>
      </c>
      <c r="Q7" s="195">
        <v>1</v>
      </c>
      <c r="R7" s="195"/>
      <c r="S7" s="195"/>
      <c r="T7" s="195">
        <v>0.95238095238095233</v>
      </c>
      <c r="U7" s="195">
        <v>0.95</v>
      </c>
      <c r="V7" s="195">
        <v>1</v>
      </c>
      <c r="W7" s="195">
        <v>1</v>
      </c>
      <c r="X7" s="195">
        <v>0.88888888888888884</v>
      </c>
      <c r="Y7" s="195">
        <v>0.94444444444444442</v>
      </c>
      <c r="Z7" s="195">
        <v>1</v>
      </c>
      <c r="AA7" s="195">
        <v>1</v>
      </c>
      <c r="AB7" s="195">
        <v>1</v>
      </c>
      <c r="AC7" s="195">
        <v>0.80952380952380953</v>
      </c>
      <c r="AD7" s="195">
        <v>0.78947368421052633</v>
      </c>
      <c r="AE7" s="195">
        <v>0.80952380952380953</v>
      </c>
      <c r="AF7" s="195">
        <v>1</v>
      </c>
      <c r="AG7" s="307"/>
      <c r="AH7" s="286">
        <v>0.98219262846381494</v>
      </c>
      <c r="AI7" s="287">
        <v>0.85553539019963698</v>
      </c>
    </row>
    <row r="8" spans="1:35" ht="45" customHeight="1" x14ac:dyDescent="0.25">
      <c r="A8" s="170">
        <v>4105</v>
      </c>
      <c r="B8" s="336" t="str">
        <f>VLOOKUP(A8,SEGMENTOS!$A$1:$C$14,2,0)</f>
        <v>Tanques Onshore / Offshore - Clientes C</v>
      </c>
      <c r="C8" s="339">
        <v>45600</v>
      </c>
      <c r="D8" s="195">
        <v>0.92307692307692313</v>
      </c>
      <c r="E8" s="195">
        <v>0.92307692307692313</v>
      </c>
      <c r="F8" s="195">
        <v>0.96296296296296291</v>
      </c>
      <c r="G8" s="195">
        <v>0.77777777777777779</v>
      </c>
      <c r="H8" s="195">
        <v>0.8571428571428571</v>
      </c>
      <c r="I8" s="195">
        <v>0.9642857142857143</v>
      </c>
      <c r="J8" s="195">
        <v>0.9642857142857143</v>
      </c>
      <c r="K8" s="195">
        <v>0.9642857142857143</v>
      </c>
      <c r="L8" s="195">
        <v>0.9642857142857143</v>
      </c>
      <c r="M8" s="195">
        <v>0.96153846153846156</v>
      </c>
      <c r="N8" s="195">
        <v>0.9642857142857143</v>
      </c>
      <c r="O8" s="195">
        <v>0.9642857142857143</v>
      </c>
      <c r="P8" s="195">
        <v>1</v>
      </c>
      <c r="Q8" s="195">
        <v>1</v>
      </c>
      <c r="R8" s="195">
        <v>1</v>
      </c>
      <c r="S8" s="195">
        <v>1</v>
      </c>
      <c r="T8" s="195">
        <v>0.91666666666666663</v>
      </c>
      <c r="U8" s="195">
        <v>0.91666666666666663</v>
      </c>
      <c r="V8" s="195">
        <v>0.91666666666666663</v>
      </c>
      <c r="W8" s="195">
        <v>0.95833333333333337</v>
      </c>
      <c r="X8" s="195">
        <v>0.96153846153846156</v>
      </c>
      <c r="Y8" s="195">
        <v>0.92307692307692313</v>
      </c>
      <c r="Z8" s="195">
        <v>0.96153846153846156</v>
      </c>
      <c r="AA8" s="195">
        <v>0.9285714285714286</v>
      </c>
      <c r="AB8" s="195">
        <v>0.77777777777777779</v>
      </c>
      <c r="AC8" s="195">
        <v>0.8</v>
      </c>
      <c r="AD8" s="195">
        <v>0.79166666666666663</v>
      </c>
      <c r="AE8" s="195">
        <v>0.76</v>
      </c>
      <c r="AF8" s="195">
        <v>0.8</v>
      </c>
      <c r="AG8" s="307">
        <v>0.5</v>
      </c>
      <c r="AH8" s="286">
        <v>0.93565560646833823</v>
      </c>
      <c r="AI8" s="287">
        <v>0.72467567567567559</v>
      </c>
    </row>
    <row r="9" spans="1:35" ht="45" customHeight="1" x14ac:dyDescent="0.25">
      <c r="A9" s="164">
        <v>4106</v>
      </c>
      <c r="B9" s="336" t="str">
        <f>VLOOKUP(A9,SEGMENTOS!$A$1:$C$14,2,0)</f>
        <v>Tanques Onshore - Clientes A</v>
      </c>
      <c r="C9" s="339">
        <v>45600</v>
      </c>
      <c r="D9" s="195">
        <v>1</v>
      </c>
      <c r="E9" s="195">
        <v>1</v>
      </c>
      <c r="F9" s="195">
        <v>1</v>
      </c>
      <c r="G9" s="195">
        <v>1</v>
      </c>
      <c r="H9" s="195">
        <v>1</v>
      </c>
      <c r="I9" s="195">
        <v>1</v>
      </c>
      <c r="J9" s="195">
        <v>1</v>
      </c>
      <c r="K9" s="195">
        <v>1</v>
      </c>
      <c r="L9" s="195">
        <v>1</v>
      </c>
      <c r="M9" s="195">
        <v>1</v>
      </c>
      <c r="N9" s="195">
        <v>1</v>
      </c>
      <c r="O9" s="195">
        <v>1</v>
      </c>
      <c r="P9" s="195"/>
      <c r="Q9" s="195"/>
      <c r="R9" s="195"/>
      <c r="S9" s="195"/>
      <c r="T9" s="195">
        <v>1</v>
      </c>
      <c r="U9" s="195">
        <v>1</v>
      </c>
      <c r="V9" s="195">
        <v>1</v>
      </c>
      <c r="W9" s="195">
        <v>1</v>
      </c>
      <c r="X9" s="195">
        <v>1</v>
      </c>
      <c r="Y9" s="195">
        <v>1</v>
      </c>
      <c r="Z9" s="195">
        <v>1</v>
      </c>
      <c r="AA9" s="195">
        <v>1</v>
      </c>
      <c r="AB9" s="195">
        <v>1</v>
      </c>
      <c r="AC9" s="195">
        <v>1</v>
      </c>
      <c r="AD9" s="195">
        <v>1</v>
      </c>
      <c r="AE9" s="195">
        <v>1</v>
      </c>
      <c r="AF9" s="195"/>
      <c r="AG9" s="307"/>
      <c r="AH9" s="286">
        <v>0.99999999999999989</v>
      </c>
      <c r="AI9" s="287">
        <v>1</v>
      </c>
    </row>
    <row r="10" spans="1:35" ht="45" customHeight="1" x14ac:dyDescent="0.25">
      <c r="A10" s="170">
        <v>4107</v>
      </c>
      <c r="B10" s="336" t="str">
        <f>VLOOKUP(A10,SEGMENTOS!$A$1:$C$14,2,0)</f>
        <v>Tanques Onshore - Clientes B</v>
      </c>
      <c r="C10" s="339">
        <v>45600</v>
      </c>
      <c r="D10" s="195">
        <v>1</v>
      </c>
      <c r="E10" s="195">
        <v>1</v>
      </c>
      <c r="F10" s="195">
        <v>1</v>
      </c>
      <c r="G10" s="195">
        <v>1</v>
      </c>
      <c r="H10" s="195">
        <v>1</v>
      </c>
      <c r="I10" s="195">
        <v>1</v>
      </c>
      <c r="J10" s="195">
        <v>1</v>
      </c>
      <c r="K10" s="195">
        <v>1</v>
      </c>
      <c r="L10" s="195">
        <v>1</v>
      </c>
      <c r="M10" s="195">
        <v>1</v>
      </c>
      <c r="N10" s="195">
        <v>1</v>
      </c>
      <c r="O10" s="195">
        <v>1</v>
      </c>
      <c r="P10" s="195"/>
      <c r="Q10" s="195"/>
      <c r="R10" s="195"/>
      <c r="S10" s="195"/>
      <c r="T10" s="195">
        <v>0.92307692307692313</v>
      </c>
      <c r="U10" s="195">
        <v>0.92307692307692313</v>
      </c>
      <c r="V10" s="195">
        <v>1</v>
      </c>
      <c r="W10" s="195">
        <v>1</v>
      </c>
      <c r="X10" s="195">
        <v>1</v>
      </c>
      <c r="Y10" s="195">
        <v>1</v>
      </c>
      <c r="Z10" s="195">
        <v>1</v>
      </c>
      <c r="AA10" s="195">
        <v>1</v>
      </c>
      <c r="AB10" s="195">
        <v>1</v>
      </c>
      <c r="AC10" s="195">
        <v>0.84615384615384615</v>
      </c>
      <c r="AD10" s="195">
        <v>0.83333333333333337</v>
      </c>
      <c r="AE10" s="195">
        <v>0.84615384615384615</v>
      </c>
      <c r="AF10" s="195"/>
      <c r="AG10" s="307"/>
      <c r="AH10" s="286">
        <v>0.99137099063298306</v>
      </c>
      <c r="AI10" s="287">
        <v>0.84218129288551835</v>
      </c>
    </row>
    <row r="11" spans="1:35" ht="45" customHeight="1" x14ac:dyDescent="0.25">
      <c r="A11" s="164">
        <v>4108</v>
      </c>
      <c r="B11" s="336" t="str">
        <f>VLOOKUP(A11,SEGMENTOS!$A$1:$C$14,2,0)</f>
        <v>Tanques Onshore - Clientes C</v>
      </c>
      <c r="C11" s="339">
        <v>45600</v>
      </c>
      <c r="D11" s="195">
        <v>0.875</v>
      </c>
      <c r="E11" s="195">
        <v>0.875</v>
      </c>
      <c r="F11" s="195">
        <v>0.9375</v>
      </c>
      <c r="G11" s="195">
        <v>0.75</v>
      </c>
      <c r="H11" s="195">
        <v>0.75</v>
      </c>
      <c r="I11" s="195">
        <v>0.9375</v>
      </c>
      <c r="J11" s="195">
        <v>0.9375</v>
      </c>
      <c r="K11" s="195">
        <v>0.9375</v>
      </c>
      <c r="L11" s="195">
        <v>0.9375</v>
      </c>
      <c r="M11" s="195">
        <v>0.9375</v>
      </c>
      <c r="N11" s="195">
        <v>0.9375</v>
      </c>
      <c r="O11" s="195">
        <v>0.9375</v>
      </c>
      <c r="P11" s="195"/>
      <c r="Q11" s="195"/>
      <c r="R11" s="195"/>
      <c r="S11" s="195"/>
      <c r="T11" s="195">
        <v>0.8666666666666667</v>
      </c>
      <c r="U11" s="195">
        <v>0.8666666666666667</v>
      </c>
      <c r="V11" s="195">
        <v>0.8666666666666667</v>
      </c>
      <c r="W11" s="195">
        <v>0.93333333333333335</v>
      </c>
      <c r="X11" s="195">
        <v>0.9375</v>
      </c>
      <c r="Y11" s="195">
        <v>0.9375</v>
      </c>
      <c r="Z11" s="195">
        <v>0.9375</v>
      </c>
      <c r="AA11" s="195">
        <v>0.875</v>
      </c>
      <c r="AB11" s="195">
        <v>0.75</v>
      </c>
      <c r="AC11" s="195">
        <v>0.7142857142857143</v>
      </c>
      <c r="AD11" s="195">
        <v>0.7142857142857143</v>
      </c>
      <c r="AE11" s="195">
        <v>0.7142857142857143</v>
      </c>
      <c r="AF11" s="195"/>
      <c r="AG11" s="307"/>
      <c r="AH11" s="286">
        <v>0.88748769987699849</v>
      </c>
      <c r="AI11" s="287">
        <v>0.71428571428571441</v>
      </c>
    </row>
    <row r="12" spans="1:35" ht="45" customHeight="1" x14ac:dyDescent="0.25">
      <c r="A12" s="170">
        <v>4109</v>
      </c>
      <c r="B12" s="336" t="str">
        <f>VLOOKUP(A12,SEGMENTOS!$A$1:$C$14,2,0)</f>
        <v>Tanques Offshore - Clientes A</v>
      </c>
      <c r="C12" s="339">
        <v>45600</v>
      </c>
      <c r="D12" s="195">
        <v>1</v>
      </c>
      <c r="E12" s="195">
        <v>1</v>
      </c>
      <c r="F12" s="195">
        <v>0.9</v>
      </c>
      <c r="G12" s="195">
        <v>0.8</v>
      </c>
      <c r="H12" s="195">
        <v>0.90909090909090906</v>
      </c>
      <c r="I12" s="195">
        <v>1</v>
      </c>
      <c r="J12" s="195">
        <v>1</v>
      </c>
      <c r="K12" s="195">
        <v>1</v>
      </c>
      <c r="L12" s="195">
        <v>1</v>
      </c>
      <c r="M12" s="195">
        <v>1</v>
      </c>
      <c r="N12" s="195">
        <v>0.90909090909090906</v>
      </c>
      <c r="O12" s="195">
        <v>1</v>
      </c>
      <c r="P12" s="195">
        <v>1</v>
      </c>
      <c r="Q12" s="195">
        <v>1</v>
      </c>
      <c r="R12" s="195">
        <v>0.83333333333333337</v>
      </c>
      <c r="S12" s="195">
        <v>0.83333333333333337</v>
      </c>
      <c r="T12" s="195">
        <v>1</v>
      </c>
      <c r="U12" s="195">
        <v>0.9</v>
      </c>
      <c r="V12" s="195">
        <v>1</v>
      </c>
      <c r="W12" s="195">
        <v>1</v>
      </c>
      <c r="X12" s="195">
        <v>1</v>
      </c>
      <c r="Y12" s="195">
        <v>1</v>
      </c>
      <c r="Z12" s="195">
        <v>1</v>
      </c>
      <c r="AA12" s="195">
        <v>1</v>
      </c>
      <c r="AB12" s="195">
        <v>0.90909090909090906</v>
      </c>
      <c r="AC12" s="195">
        <v>0.8</v>
      </c>
      <c r="AD12" s="195">
        <v>0.8</v>
      </c>
      <c r="AE12" s="195">
        <v>0.8</v>
      </c>
      <c r="AF12" s="195">
        <v>1</v>
      </c>
      <c r="AG12" s="307">
        <v>0.83333333333333337</v>
      </c>
      <c r="AH12" s="286">
        <v>0.95726673408997254</v>
      </c>
      <c r="AI12" s="287">
        <v>0.84882882882882893</v>
      </c>
    </row>
    <row r="13" spans="1:35" ht="45" customHeight="1" x14ac:dyDescent="0.25">
      <c r="A13" s="164">
        <v>4110</v>
      </c>
      <c r="B13" s="336" t="str">
        <f>VLOOKUP(A13,SEGMENTOS!$A$1:$C$14,2,0)</f>
        <v>Tanques Offshore - Clientes B</v>
      </c>
      <c r="C13" s="339">
        <v>45600</v>
      </c>
      <c r="D13" s="195">
        <v>1</v>
      </c>
      <c r="E13" s="195">
        <v>1</v>
      </c>
      <c r="F13" s="195">
        <v>1</v>
      </c>
      <c r="G13" s="195">
        <v>1</v>
      </c>
      <c r="H13" s="195">
        <v>0.75</v>
      </c>
      <c r="I13" s="195">
        <v>1</v>
      </c>
      <c r="J13" s="195">
        <v>1</v>
      </c>
      <c r="K13" s="195">
        <v>1</v>
      </c>
      <c r="L13" s="195">
        <v>1</v>
      </c>
      <c r="M13" s="195">
        <v>1</v>
      </c>
      <c r="N13" s="195">
        <v>1</v>
      </c>
      <c r="O13" s="195">
        <v>0.875</v>
      </c>
      <c r="P13" s="195">
        <v>1</v>
      </c>
      <c r="Q13" s="195">
        <v>1</v>
      </c>
      <c r="R13" s="195"/>
      <c r="S13" s="195"/>
      <c r="T13" s="195">
        <v>1</v>
      </c>
      <c r="U13" s="195">
        <v>1</v>
      </c>
      <c r="V13" s="195">
        <v>1</v>
      </c>
      <c r="W13" s="195">
        <v>1</v>
      </c>
      <c r="X13" s="195">
        <v>0.7142857142857143</v>
      </c>
      <c r="Y13" s="195">
        <v>0.8571428571428571</v>
      </c>
      <c r="Z13" s="195">
        <v>1</v>
      </c>
      <c r="AA13" s="195">
        <v>1</v>
      </c>
      <c r="AB13" s="195">
        <v>1</v>
      </c>
      <c r="AC13" s="195">
        <v>0.75</v>
      </c>
      <c r="AD13" s="195">
        <v>0.7142857142857143</v>
      </c>
      <c r="AE13" s="195">
        <v>0.75</v>
      </c>
      <c r="AF13" s="195">
        <v>1</v>
      </c>
      <c r="AG13" s="307"/>
      <c r="AH13" s="286">
        <v>0.96681598062953977</v>
      </c>
      <c r="AI13" s="287">
        <v>0.80825123152709355</v>
      </c>
    </row>
    <row r="14" spans="1:35" ht="45" customHeight="1" thickBot="1" x14ac:dyDescent="0.3">
      <c r="A14" s="175">
        <v>4111</v>
      </c>
      <c r="B14" s="337" t="str">
        <f>VLOOKUP(A14,SEGMENTOS!$A$1:$C$14,2,0)</f>
        <v>Tanques Offshore - Clientes C</v>
      </c>
      <c r="C14" s="340">
        <v>45600</v>
      </c>
      <c r="D14" s="200">
        <v>1</v>
      </c>
      <c r="E14" s="200">
        <v>1</v>
      </c>
      <c r="F14" s="200">
        <v>1</v>
      </c>
      <c r="G14" s="200">
        <v>0.81818181818181823</v>
      </c>
      <c r="H14" s="200">
        <v>1</v>
      </c>
      <c r="I14" s="200">
        <v>1</v>
      </c>
      <c r="J14" s="200">
        <v>1</v>
      </c>
      <c r="K14" s="200">
        <v>1</v>
      </c>
      <c r="L14" s="200">
        <v>1</v>
      </c>
      <c r="M14" s="200">
        <v>1</v>
      </c>
      <c r="N14" s="200">
        <v>1</v>
      </c>
      <c r="O14" s="200">
        <v>1</v>
      </c>
      <c r="P14" s="200">
        <v>1</v>
      </c>
      <c r="Q14" s="200">
        <v>1</v>
      </c>
      <c r="R14" s="200">
        <v>1</v>
      </c>
      <c r="S14" s="200">
        <v>1</v>
      </c>
      <c r="T14" s="200">
        <v>1</v>
      </c>
      <c r="U14" s="200">
        <v>1</v>
      </c>
      <c r="V14" s="200">
        <v>1</v>
      </c>
      <c r="W14" s="200">
        <v>1</v>
      </c>
      <c r="X14" s="200">
        <v>1</v>
      </c>
      <c r="Y14" s="200">
        <v>0.9</v>
      </c>
      <c r="Z14" s="200">
        <v>1</v>
      </c>
      <c r="AA14" s="200">
        <v>1</v>
      </c>
      <c r="AB14" s="200">
        <v>0.81818181818181823</v>
      </c>
      <c r="AC14" s="200">
        <v>0.90909090909090906</v>
      </c>
      <c r="AD14" s="200">
        <v>0.9</v>
      </c>
      <c r="AE14" s="200">
        <v>0.81818181818181823</v>
      </c>
      <c r="AF14" s="200">
        <v>0.8</v>
      </c>
      <c r="AG14" s="308">
        <v>0.5</v>
      </c>
      <c r="AH14" s="288">
        <v>0.98003708281829416</v>
      </c>
      <c r="AI14" s="289">
        <v>0.77592137592137589</v>
      </c>
    </row>
  </sheetData>
  <autoFilter ref="A1:C14" xr:uid="{00000000-0009-0000-0000-000008000000}"/>
  <conditionalFormatting sqref="A2:A14">
    <cfRule type="duplicateValues" dxfId="95" priority="1"/>
    <cfRule type="duplicateValues" dxfId="94" priority="2"/>
  </conditionalFormatting>
  <conditionalFormatting sqref="B2:B14">
    <cfRule type="duplicateValues" dxfId="93" priority="3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11B87-554F-4C8C-B6CD-132902DD7C6D}">
  <dimension ref="A1:AI14"/>
  <sheetViews>
    <sheetView windowProtection="1" showGridLines="0" zoomScale="60" zoomScaleNormal="60" workbookViewId="0">
      <pane xSplit="3" ySplit="1" topLeftCell="Q2" activePane="bottomRight" state="frozen"/>
      <selection activeCell="AD19" sqref="AD19"/>
      <selection pane="topRight" activeCell="AD19" sqref="AD19"/>
      <selection pane="bottomLeft" activeCell="AD19" sqref="AD19"/>
      <selection pane="bottomRight"/>
    </sheetView>
  </sheetViews>
  <sheetFormatPr defaultColWidth="18.140625" defaultRowHeight="16.5" x14ac:dyDescent="0.3"/>
  <cols>
    <col min="1" max="1" width="21.7109375" style="5" customWidth="1"/>
    <col min="2" max="2" width="40.7109375" style="6" customWidth="1"/>
    <col min="3" max="3" width="18.7109375" style="6" customWidth="1"/>
    <col min="4" max="33" width="12.7109375" style="6" customWidth="1"/>
    <col min="34" max="35" width="12.7109375" customWidth="1"/>
  </cols>
  <sheetData>
    <row r="1" spans="1:35" ht="49.9" customHeight="1" thickBot="1" x14ac:dyDescent="0.3">
      <c r="A1" s="209" t="s">
        <v>6</v>
      </c>
      <c r="B1" s="210" t="s">
        <v>7</v>
      </c>
      <c r="C1" s="210" t="s">
        <v>2</v>
      </c>
      <c r="D1" s="181">
        <v>1</v>
      </c>
      <c r="E1" s="181">
        <v>2</v>
      </c>
      <c r="F1" s="181">
        <v>3</v>
      </c>
      <c r="G1" s="181">
        <v>4</v>
      </c>
      <c r="H1" s="181">
        <v>5</v>
      </c>
      <c r="I1" s="181">
        <v>6</v>
      </c>
      <c r="J1" s="181">
        <v>7</v>
      </c>
      <c r="K1" s="181">
        <v>8</v>
      </c>
      <c r="L1" s="181">
        <v>9</v>
      </c>
      <c r="M1" s="181">
        <v>10</v>
      </c>
      <c r="N1" s="181">
        <v>11</v>
      </c>
      <c r="O1" s="181">
        <v>12</v>
      </c>
      <c r="P1" s="181">
        <v>13</v>
      </c>
      <c r="Q1" s="181">
        <v>14</v>
      </c>
      <c r="R1" s="181">
        <v>15</v>
      </c>
      <c r="S1" s="181">
        <v>16</v>
      </c>
      <c r="T1" s="181">
        <v>17</v>
      </c>
      <c r="U1" s="181">
        <v>18</v>
      </c>
      <c r="V1" s="181">
        <v>19</v>
      </c>
      <c r="W1" s="181">
        <v>20</v>
      </c>
      <c r="X1" s="181">
        <v>21</v>
      </c>
      <c r="Y1" s="181">
        <v>22</v>
      </c>
      <c r="Z1" s="181">
        <v>23</v>
      </c>
      <c r="AA1" s="181">
        <v>24</v>
      </c>
      <c r="AB1" s="181">
        <v>25</v>
      </c>
      <c r="AC1" s="181">
        <v>26</v>
      </c>
      <c r="AD1" s="181">
        <v>27</v>
      </c>
      <c r="AE1" s="181">
        <v>28</v>
      </c>
      <c r="AF1" s="181">
        <v>29</v>
      </c>
      <c r="AG1" s="181">
        <v>30</v>
      </c>
      <c r="AH1" s="182" t="s">
        <v>76</v>
      </c>
      <c r="AI1" s="183" t="s">
        <v>77</v>
      </c>
    </row>
    <row r="2" spans="1:35" ht="45" customHeight="1" x14ac:dyDescent="0.25">
      <c r="A2" s="158">
        <v>2900</v>
      </c>
      <c r="B2" s="184" t="str">
        <f>VLOOKUP(A2,SEGMENTOS!$A$1:$C$14,2,0)</f>
        <v>Mercado</v>
      </c>
      <c r="C2" s="317">
        <v>45241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306"/>
      <c r="AH2" s="284"/>
      <c r="AI2" s="285"/>
    </row>
    <row r="3" spans="1:35" ht="45" customHeight="1" x14ac:dyDescent="0.25">
      <c r="A3" s="164">
        <v>4100</v>
      </c>
      <c r="B3" s="189" t="str">
        <f>VLOOKUP(A3,SEGMENTOS!$A$1:$C$14,2,0)</f>
        <v>Tanques Onshore / Offshore</v>
      </c>
      <c r="C3" s="190">
        <v>45241</v>
      </c>
      <c r="D3" s="191">
        <v>1</v>
      </c>
      <c r="E3" s="191">
        <v>0.98666666666666669</v>
      </c>
      <c r="F3" s="191">
        <v>0.95945945945945943</v>
      </c>
      <c r="G3" s="191">
        <v>0.90540540540540537</v>
      </c>
      <c r="H3" s="191">
        <v>0.92207792207792205</v>
      </c>
      <c r="I3" s="191">
        <v>0.98750000000000004</v>
      </c>
      <c r="J3" s="191">
        <v>0.97499999999999998</v>
      </c>
      <c r="K3" s="191">
        <v>0.98750000000000004</v>
      </c>
      <c r="L3" s="191">
        <v>0.97297297297297303</v>
      </c>
      <c r="M3" s="191">
        <v>0.97333333333333338</v>
      </c>
      <c r="N3" s="191">
        <v>0.98701298701298701</v>
      </c>
      <c r="O3" s="191">
        <v>1</v>
      </c>
      <c r="P3" s="191">
        <v>0.9285714285714286</v>
      </c>
      <c r="Q3" s="191">
        <v>1</v>
      </c>
      <c r="R3" s="191">
        <v>1</v>
      </c>
      <c r="S3" s="191">
        <v>1</v>
      </c>
      <c r="T3" s="191">
        <v>0.98550724637681164</v>
      </c>
      <c r="U3" s="191">
        <v>0.97014925373134331</v>
      </c>
      <c r="V3" s="191">
        <v>1</v>
      </c>
      <c r="W3" s="191">
        <v>0.98666666666666669</v>
      </c>
      <c r="X3" s="191">
        <v>0.98666666666666669</v>
      </c>
      <c r="Y3" s="191">
        <v>0.97333333333333338</v>
      </c>
      <c r="Z3" s="191">
        <v>0.95890410958904104</v>
      </c>
      <c r="AA3" s="191">
        <v>0.94936708860759489</v>
      </c>
      <c r="AB3" s="191">
        <v>0.85897435897435892</v>
      </c>
      <c r="AC3" s="191">
        <v>0.7142857142857143</v>
      </c>
      <c r="AD3" s="191">
        <v>0.7142857142857143</v>
      </c>
      <c r="AE3" s="191">
        <v>0.7857142857142857</v>
      </c>
      <c r="AF3" s="191">
        <v>0.9285714285714286</v>
      </c>
      <c r="AG3" s="306">
        <v>0.90909090909090906</v>
      </c>
      <c r="AH3" s="284">
        <v>0.96955138654417183</v>
      </c>
      <c r="AI3" s="285">
        <v>0.81547921352390629</v>
      </c>
    </row>
    <row r="4" spans="1:35" ht="45" customHeight="1" x14ac:dyDescent="0.25">
      <c r="A4" s="170">
        <v>4101</v>
      </c>
      <c r="B4" s="194" t="str">
        <f>VLOOKUP(A4,SEGMENTOS!$A$1:$C$14,2,0)</f>
        <v>Tanques Onshore</v>
      </c>
      <c r="C4" s="190">
        <v>45241</v>
      </c>
      <c r="D4" s="195">
        <v>1</v>
      </c>
      <c r="E4" s="195">
        <v>0.97916666666666663</v>
      </c>
      <c r="F4" s="195">
        <v>0.95744680851063835</v>
      </c>
      <c r="G4" s="195">
        <v>0.8936170212765957</v>
      </c>
      <c r="H4" s="195">
        <v>0.94</v>
      </c>
      <c r="I4" s="195">
        <v>0.98076923076923073</v>
      </c>
      <c r="J4" s="195">
        <v>0.98076923076923073</v>
      </c>
      <c r="K4" s="195">
        <v>0.98076923076923073</v>
      </c>
      <c r="L4" s="195">
        <v>0.95833333333333337</v>
      </c>
      <c r="M4" s="195">
        <v>0.95918367346938771</v>
      </c>
      <c r="N4" s="195">
        <v>1</v>
      </c>
      <c r="O4" s="195">
        <v>1</v>
      </c>
      <c r="P4" s="195"/>
      <c r="Q4" s="195"/>
      <c r="R4" s="195"/>
      <c r="S4" s="195"/>
      <c r="T4" s="195">
        <v>1</v>
      </c>
      <c r="U4" s="195">
        <v>0.95238095238095233</v>
      </c>
      <c r="V4" s="195">
        <v>1</v>
      </c>
      <c r="W4" s="195">
        <v>1</v>
      </c>
      <c r="X4" s="195">
        <v>1</v>
      </c>
      <c r="Y4" s="195">
        <v>0.98039215686274506</v>
      </c>
      <c r="Z4" s="195">
        <v>0.96</v>
      </c>
      <c r="AA4" s="195">
        <v>0.92307692307692313</v>
      </c>
      <c r="AB4" s="195">
        <v>0.84615384615384615</v>
      </c>
      <c r="AC4" s="195">
        <v>0.72916666666666663</v>
      </c>
      <c r="AD4" s="195">
        <v>0.71794871794871795</v>
      </c>
      <c r="AE4" s="195">
        <v>0.77083333333333337</v>
      </c>
      <c r="AF4" s="195"/>
      <c r="AG4" s="307"/>
      <c r="AH4" s="286">
        <v>0.96467719548585285</v>
      </c>
      <c r="AI4" s="287">
        <v>0.74033793876026888</v>
      </c>
    </row>
    <row r="5" spans="1:35" ht="45" customHeight="1" x14ac:dyDescent="0.25">
      <c r="A5" s="164">
        <v>4102</v>
      </c>
      <c r="B5" s="194" t="str">
        <f>VLOOKUP(A5,SEGMENTOS!$A$1:$C$14,2,0)</f>
        <v>Tanques Offshore</v>
      </c>
      <c r="C5" s="190">
        <v>45241</v>
      </c>
      <c r="D5" s="195">
        <v>1</v>
      </c>
      <c r="E5" s="195">
        <v>1</v>
      </c>
      <c r="F5" s="195">
        <v>0.96296296296296291</v>
      </c>
      <c r="G5" s="195">
        <v>0.92592592592592593</v>
      </c>
      <c r="H5" s="195">
        <v>0.88888888888888884</v>
      </c>
      <c r="I5" s="195">
        <v>1</v>
      </c>
      <c r="J5" s="195">
        <v>0.9642857142857143</v>
      </c>
      <c r="K5" s="195">
        <v>1</v>
      </c>
      <c r="L5" s="195">
        <v>1</v>
      </c>
      <c r="M5" s="195">
        <v>1</v>
      </c>
      <c r="N5" s="195">
        <v>0.96296296296296291</v>
      </c>
      <c r="O5" s="195">
        <v>1</v>
      </c>
      <c r="P5" s="195">
        <v>0.9285714285714286</v>
      </c>
      <c r="Q5" s="195">
        <v>1</v>
      </c>
      <c r="R5" s="195">
        <v>1</v>
      </c>
      <c r="S5" s="195">
        <v>1</v>
      </c>
      <c r="T5" s="195">
        <v>0.96153846153846156</v>
      </c>
      <c r="U5" s="195">
        <v>1</v>
      </c>
      <c r="V5" s="195">
        <v>1</v>
      </c>
      <c r="W5" s="195">
        <v>0.96153846153846156</v>
      </c>
      <c r="X5" s="195">
        <v>0.95833333333333337</v>
      </c>
      <c r="Y5" s="195">
        <v>0.95833333333333337</v>
      </c>
      <c r="Z5" s="195">
        <v>0.95652173913043481</v>
      </c>
      <c r="AA5" s="195">
        <v>1</v>
      </c>
      <c r="AB5" s="195">
        <v>0.88461538461538458</v>
      </c>
      <c r="AC5" s="195">
        <v>0.68181818181818177</v>
      </c>
      <c r="AD5" s="195">
        <v>0.70588235294117652</v>
      </c>
      <c r="AE5" s="195">
        <v>0.81818181818181823</v>
      </c>
      <c r="AF5" s="195">
        <v>0.9285714285714286</v>
      </c>
      <c r="AG5" s="307">
        <v>0.90909090909090906</v>
      </c>
      <c r="AH5" s="286">
        <v>0.97341194465115088</v>
      </c>
      <c r="AI5" s="287">
        <v>0.81447413907157584</v>
      </c>
    </row>
    <row r="6" spans="1:35" ht="45" customHeight="1" x14ac:dyDescent="0.25">
      <c r="A6" s="170">
        <v>4103</v>
      </c>
      <c r="B6" s="194" t="str">
        <f>VLOOKUP(A6,SEGMENTOS!$A$1:$C$14,2,0)</f>
        <v>Tanques Onshore / Offshore - Clientes A</v>
      </c>
      <c r="C6" s="190">
        <v>45241</v>
      </c>
      <c r="D6" s="195">
        <v>1</v>
      </c>
      <c r="E6" s="195">
        <v>0.95454545454545459</v>
      </c>
      <c r="F6" s="195">
        <v>0.95454545454545459</v>
      </c>
      <c r="G6" s="195">
        <v>0.86363636363636365</v>
      </c>
      <c r="H6" s="195">
        <v>0.91666666666666663</v>
      </c>
      <c r="I6" s="195">
        <v>0.95833333333333337</v>
      </c>
      <c r="J6" s="195">
        <v>0.95833333333333337</v>
      </c>
      <c r="K6" s="195">
        <v>0.95833333333333337</v>
      </c>
      <c r="L6" s="195">
        <v>1</v>
      </c>
      <c r="M6" s="195">
        <v>0.95833333333333337</v>
      </c>
      <c r="N6" s="195">
        <v>1</v>
      </c>
      <c r="O6" s="195">
        <v>1</v>
      </c>
      <c r="P6" s="195">
        <v>1</v>
      </c>
      <c r="Q6" s="195">
        <v>1</v>
      </c>
      <c r="R6" s="195">
        <v>1</v>
      </c>
      <c r="S6" s="195">
        <v>1</v>
      </c>
      <c r="T6" s="195">
        <v>1</v>
      </c>
      <c r="U6" s="195">
        <v>0.90476190476190477</v>
      </c>
      <c r="V6" s="195">
        <v>1</v>
      </c>
      <c r="W6" s="195">
        <v>1</v>
      </c>
      <c r="X6" s="195">
        <v>1</v>
      </c>
      <c r="Y6" s="195">
        <v>0.95238095238095233</v>
      </c>
      <c r="Z6" s="195">
        <v>0.90476190476190477</v>
      </c>
      <c r="AA6" s="195">
        <v>0.95833333333333337</v>
      </c>
      <c r="AB6" s="195">
        <v>0.875</v>
      </c>
      <c r="AC6" s="195">
        <v>0.88235294117647056</v>
      </c>
      <c r="AD6" s="195">
        <v>1</v>
      </c>
      <c r="AE6" s="195">
        <v>0.82352941176470584</v>
      </c>
      <c r="AF6" s="195">
        <v>1</v>
      </c>
      <c r="AG6" s="307">
        <v>1</v>
      </c>
      <c r="AH6" s="286">
        <v>0.9641216797140143</v>
      </c>
      <c r="AI6" s="287">
        <v>0.94199802826158385</v>
      </c>
    </row>
    <row r="7" spans="1:35" ht="45" customHeight="1" x14ac:dyDescent="0.25">
      <c r="A7" s="164">
        <v>4104</v>
      </c>
      <c r="B7" s="194" t="str">
        <f>VLOOKUP(A7,SEGMENTOS!$A$1:$C$14,2,0)</f>
        <v>Tanques Onshore / Offshore - Clientes B</v>
      </c>
      <c r="C7" s="190">
        <v>45241</v>
      </c>
      <c r="D7" s="195">
        <v>1</v>
      </c>
      <c r="E7" s="195">
        <v>1</v>
      </c>
      <c r="F7" s="195">
        <v>0.95833333333333337</v>
      </c>
      <c r="G7" s="195">
        <v>0.91666666666666663</v>
      </c>
      <c r="H7" s="195">
        <v>0.91666666666666663</v>
      </c>
      <c r="I7" s="195">
        <v>1</v>
      </c>
      <c r="J7" s="195">
        <v>0.95833333333333337</v>
      </c>
      <c r="K7" s="195">
        <v>1</v>
      </c>
      <c r="L7" s="195">
        <v>1</v>
      </c>
      <c r="M7" s="195">
        <v>1</v>
      </c>
      <c r="N7" s="195">
        <v>0.95833333333333337</v>
      </c>
      <c r="O7" s="195">
        <v>1</v>
      </c>
      <c r="P7" s="195">
        <v>0.8</v>
      </c>
      <c r="Q7" s="195">
        <v>1</v>
      </c>
      <c r="R7" s="195"/>
      <c r="S7" s="195"/>
      <c r="T7" s="195">
        <v>0.95652173913043481</v>
      </c>
      <c r="U7" s="195">
        <v>1</v>
      </c>
      <c r="V7" s="195">
        <v>1</v>
      </c>
      <c r="W7" s="195">
        <v>0.95833333333333337</v>
      </c>
      <c r="X7" s="195">
        <v>0.95652173913043481</v>
      </c>
      <c r="Y7" s="195">
        <v>0.95652173913043481</v>
      </c>
      <c r="Z7" s="195">
        <v>0.95238095238095233</v>
      </c>
      <c r="AA7" s="195">
        <v>1</v>
      </c>
      <c r="AB7" s="195">
        <v>0.91666666666666663</v>
      </c>
      <c r="AC7" s="195">
        <v>0.73913043478260865</v>
      </c>
      <c r="AD7" s="195">
        <v>0.7</v>
      </c>
      <c r="AE7" s="195">
        <v>0.82608695652173914</v>
      </c>
      <c r="AF7" s="195">
        <v>0.8</v>
      </c>
      <c r="AG7" s="307"/>
      <c r="AH7" s="286">
        <v>0.96628519900843957</v>
      </c>
      <c r="AI7" s="287">
        <v>0.76843916171410687</v>
      </c>
    </row>
    <row r="8" spans="1:35" ht="45" customHeight="1" x14ac:dyDescent="0.25">
      <c r="A8" s="170">
        <v>4105</v>
      </c>
      <c r="B8" s="194" t="str">
        <f>VLOOKUP(A8,SEGMENTOS!$A$1:$C$14,2,0)</f>
        <v>Tanques Onshore / Offshore - Clientes C</v>
      </c>
      <c r="C8" s="190">
        <v>45241</v>
      </c>
      <c r="D8" s="195">
        <v>1</v>
      </c>
      <c r="E8" s="195">
        <v>1</v>
      </c>
      <c r="F8" s="195">
        <v>0.9642857142857143</v>
      </c>
      <c r="G8" s="195">
        <v>0.9285714285714286</v>
      </c>
      <c r="H8" s="195">
        <v>0.93103448275862066</v>
      </c>
      <c r="I8" s="195">
        <v>1</v>
      </c>
      <c r="J8" s="195">
        <v>1</v>
      </c>
      <c r="K8" s="195">
        <v>1</v>
      </c>
      <c r="L8" s="195">
        <v>0.92592592592592593</v>
      </c>
      <c r="M8" s="195">
        <v>0.9642857142857143</v>
      </c>
      <c r="N8" s="195">
        <v>1</v>
      </c>
      <c r="O8" s="195">
        <v>1</v>
      </c>
      <c r="P8" s="195">
        <v>1</v>
      </c>
      <c r="Q8" s="195">
        <v>1</v>
      </c>
      <c r="R8" s="195">
        <v>1</v>
      </c>
      <c r="S8" s="195">
        <v>1</v>
      </c>
      <c r="T8" s="195">
        <v>1</v>
      </c>
      <c r="U8" s="195">
        <v>1</v>
      </c>
      <c r="V8" s="195">
        <v>1</v>
      </c>
      <c r="W8" s="195">
        <v>1</v>
      </c>
      <c r="X8" s="195">
        <v>1</v>
      </c>
      <c r="Y8" s="195">
        <v>1</v>
      </c>
      <c r="Z8" s="195">
        <v>1</v>
      </c>
      <c r="AA8" s="195">
        <v>0.90322580645161288</v>
      </c>
      <c r="AB8" s="195">
        <v>0.8</v>
      </c>
      <c r="AC8" s="195">
        <v>0.6</v>
      </c>
      <c r="AD8" s="195">
        <v>0.6428571428571429</v>
      </c>
      <c r="AE8" s="195">
        <v>0.73333333333333328</v>
      </c>
      <c r="AF8" s="195">
        <v>1</v>
      </c>
      <c r="AG8" s="307">
        <v>0.8</v>
      </c>
      <c r="AH8" s="286">
        <v>0.975354875785862</v>
      </c>
      <c r="AI8" s="287">
        <v>0.76022878425113072</v>
      </c>
    </row>
    <row r="9" spans="1:35" ht="45" customHeight="1" x14ac:dyDescent="0.25">
      <c r="A9" s="164">
        <v>4106</v>
      </c>
      <c r="B9" s="194" t="str">
        <f>VLOOKUP(A9,SEGMENTOS!$A$1:$C$14,2,0)</f>
        <v>Tanques Onshore - Clientes A</v>
      </c>
      <c r="C9" s="190">
        <v>45241</v>
      </c>
      <c r="D9" s="195">
        <v>1</v>
      </c>
      <c r="E9" s="195">
        <v>0.91666666666666663</v>
      </c>
      <c r="F9" s="195">
        <v>0.91666666666666663</v>
      </c>
      <c r="G9" s="195">
        <v>0.83333333333333337</v>
      </c>
      <c r="H9" s="195">
        <v>1</v>
      </c>
      <c r="I9" s="195">
        <v>0.9285714285714286</v>
      </c>
      <c r="J9" s="195">
        <v>0.9285714285714286</v>
      </c>
      <c r="K9" s="195">
        <v>0.9285714285714286</v>
      </c>
      <c r="L9" s="195">
        <v>1</v>
      </c>
      <c r="M9" s="195">
        <v>0.9285714285714286</v>
      </c>
      <c r="N9" s="195">
        <v>1</v>
      </c>
      <c r="O9" s="195">
        <v>1</v>
      </c>
      <c r="P9" s="195"/>
      <c r="Q9" s="195"/>
      <c r="R9" s="195"/>
      <c r="S9" s="195"/>
      <c r="T9" s="195">
        <v>1</v>
      </c>
      <c r="U9" s="195">
        <v>0.83333333333333337</v>
      </c>
      <c r="V9" s="195">
        <v>1</v>
      </c>
      <c r="W9" s="195">
        <v>1</v>
      </c>
      <c r="X9" s="195">
        <v>1</v>
      </c>
      <c r="Y9" s="195">
        <v>0.92307692307692313</v>
      </c>
      <c r="Z9" s="195">
        <v>0.84615384615384615</v>
      </c>
      <c r="AA9" s="195">
        <v>0.9285714285714286</v>
      </c>
      <c r="AB9" s="195">
        <v>0.7857142857142857</v>
      </c>
      <c r="AC9" s="195">
        <v>0.8</v>
      </c>
      <c r="AD9" s="195">
        <v>1</v>
      </c>
      <c r="AE9" s="195">
        <v>0.8</v>
      </c>
      <c r="AF9" s="195"/>
      <c r="AG9" s="307"/>
      <c r="AH9" s="286">
        <v>0.93611969070684653</v>
      </c>
      <c r="AI9" s="287">
        <v>0.86407766990291268</v>
      </c>
    </row>
    <row r="10" spans="1:35" ht="45" customHeight="1" x14ac:dyDescent="0.25">
      <c r="A10" s="170">
        <v>4107</v>
      </c>
      <c r="B10" s="194" t="str">
        <f>VLOOKUP(A10,SEGMENTOS!$A$1:$C$14,2,0)</f>
        <v>Tanques Onshore - Clientes B</v>
      </c>
      <c r="C10" s="190">
        <v>45241</v>
      </c>
      <c r="D10" s="195">
        <v>1</v>
      </c>
      <c r="E10" s="195">
        <v>1</v>
      </c>
      <c r="F10" s="195">
        <v>1</v>
      </c>
      <c r="G10" s="195">
        <v>0.93333333333333335</v>
      </c>
      <c r="H10" s="195">
        <v>0.93333333333333335</v>
      </c>
      <c r="I10" s="195">
        <v>1</v>
      </c>
      <c r="J10" s="195">
        <v>1</v>
      </c>
      <c r="K10" s="195">
        <v>1</v>
      </c>
      <c r="L10" s="195">
        <v>1</v>
      </c>
      <c r="M10" s="195">
        <v>1</v>
      </c>
      <c r="N10" s="195">
        <v>1</v>
      </c>
      <c r="O10" s="195">
        <v>1</v>
      </c>
      <c r="P10" s="195"/>
      <c r="Q10" s="195"/>
      <c r="R10" s="195"/>
      <c r="S10" s="195"/>
      <c r="T10" s="195">
        <v>1</v>
      </c>
      <c r="U10" s="195">
        <v>1</v>
      </c>
      <c r="V10" s="195">
        <v>1</v>
      </c>
      <c r="W10" s="195">
        <v>1</v>
      </c>
      <c r="X10" s="195">
        <v>1</v>
      </c>
      <c r="Y10" s="195">
        <v>1</v>
      </c>
      <c r="Z10" s="195">
        <v>1</v>
      </c>
      <c r="AA10" s="195">
        <v>1</v>
      </c>
      <c r="AB10" s="195">
        <v>0.93333333333333335</v>
      </c>
      <c r="AC10" s="195">
        <v>0.8666666666666667</v>
      </c>
      <c r="AD10" s="195">
        <v>0.84615384615384615</v>
      </c>
      <c r="AE10" s="195">
        <v>0.8666666666666667</v>
      </c>
      <c r="AF10" s="195"/>
      <c r="AG10" s="307"/>
      <c r="AH10" s="286">
        <v>0.9900472616068946</v>
      </c>
      <c r="AI10" s="287">
        <v>0.8600945979586756</v>
      </c>
    </row>
    <row r="11" spans="1:35" ht="45" customHeight="1" x14ac:dyDescent="0.25">
      <c r="A11" s="164">
        <v>4108</v>
      </c>
      <c r="B11" s="194" t="str">
        <f>VLOOKUP(A11,SEGMENTOS!$A$1:$C$14,2,0)</f>
        <v>Tanques Onshore - Clientes C</v>
      </c>
      <c r="C11" s="190">
        <v>45241</v>
      </c>
      <c r="D11" s="195">
        <v>1</v>
      </c>
      <c r="E11" s="195">
        <v>1</v>
      </c>
      <c r="F11" s="195">
        <v>0.95</v>
      </c>
      <c r="G11" s="195">
        <v>0.9</v>
      </c>
      <c r="H11" s="195">
        <v>0.90476190476190477</v>
      </c>
      <c r="I11" s="195">
        <v>1</v>
      </c>
      <c r="J11" s="195">
        <v>1</v>
      </c>
      <c r="K11" s="195">
        <v>1</v>
      </c>
      <c r="L11" s="195">
        <v>0.9</v>
      </c>
      <c r="M11" s="195">
        <v>0.95</v>
      </c>
      <c r="N11" s="195">
        <v>1</v>
      </c>
      <c r="O11" s="195">
        <v>1</v>
      </c>
      <c r="P11" s="195"/>
      <c r="Q11" s="195"/>
      <c r="R11" s="195"/>
      <c r="S11" s="195"/>
      <c r="T11" s="195">
        <v>1</v>
      </c>
      <c r="U11" s="195">
        <v>1</v>
      </c>
      <c r="V11" s="195">
        <v>1</v>
      </c>
      <c r="W11" s="195">
        <v>1</v>
      </c>
      <c r="X11" s="195">
        <v>1</v>
      </c>
      <c r="Y11" s="195">
        <v>1</v>
      </c>
      <c r="Z11" s="195">
        <v>1</v>
      </c>
      <c r="AA11" s="195">
        <v>0.86956521739130432</v>
      </c>
      <c r="AB11" s="195">
        <v>0.82608695652173914</v>
      </c>
      <c r="AC11" s="195">
        <v>0.60869565217391308</v>
      </c>
      <c r="AD11" s="195">
        <v>0.60869565217391308</v>
      </c>
      <c r="AE11" s="195">
        <v>0.69565217391304346</v>
      </c>
      <c r="AF11" s="195"/>
      <c r="AG11" s="307"/>
      <c r="AH11" s="286">
        <v>0.96456381007637482</v>
      </c>
      <c r="AI11" s="287">
        <v>0.63951034191642053</v>
      </c>
    </row>
    <row r="12" spans="1:35" ht="45" customHeight="1" x14ac:dyDescent="0.25">
      <c r="A12" s="170">
        <v>4109</v>
      </c>
      <c r="B12" s="194" t="str">
        <f>VLOOKUP(A12,SEGMENTOS!$A$1:$C$14,2,0)</f>
        <v>Tanques Offshore - Clientes A</v>
      </c>
      <c r="C12" s="190">
        <v>45241</v>
      </c>
      <c r="D12" s="195">
        <v>1</v>
      </c>
      <c r="E12" s="195">
        <v>1</v>
      </c>
      <c r="F12" s="195">
        <v>1</v>
      </c>
      <c r="G12" s="195">
        <v>0.9</v>
      </c>
      <c r="H12" s="195">
        <v>0.8</v>
      </c>
      <c r="I12" s="195">
        <v>1</v>
      </c>
      <c r="J12" s="195">
        <v>1</v>
      </c>
      <c r="K12" s="195">
        <v>1</v>
      </c>
      <c r="L12" s="195">
        <v>1</v>
      </c>
      <c r="M12" s="195">
        <v>1</v>
      </c>
      <c r="N12" s="195">
        <v>1</v>
      </c>
      <c r="O12" s="195">
        <v>1</v>
      </c>
      <c r="P12" s="195">
        <v>1</v>
      </c>
      <c r="Q12" s="195">
        <v>1</v>
      </c>
      <c r="R12" s="195">
        <v>1</v>
      </c>
      <c r="S12" s="195">
        <v>1</v>
      </c>
      <c r="T12" s="195">
        <v>1</v>
      </c>
      <c r="U12" s="195">
        <v>1</v>
      </c>
      <c r="V12" s="195">
        <v>1</v>
      </c>
      <c r="W12" s="195">
        <v>1</v>
      </c>
      <c r="X12" s="195">
        <v>1</v>
      </c>
      <c r="Y12" s="195">
        <v>1</v>
      </c>
      <c r="Z12" s="195">
        <v>1</v>
      </c>
      <c r="AA12" s="195">
        <v>1</v>
      </c>
      <c r="AB12" s="195">
        <v>1</v>
      </c>
      <c r="AC12" s="195">
        <v>1</v>
      </c>
      <c r="AD12" s="195">
        <v>1</v>
      </c>
      <c r="AE12" s="195">
        <v>0.8571428571428571</v>
      </c>
      <c r="AF12" s="195">
        <v>1</v>
      </c>
      <c r="AG12" s="307">
        <v>1</v>
      </c>
      <c r="AH12" s="286">
        <v>0.98822299651567946</v>
      </c>
      <c r="AI12" s="287">
        <v>0.9708699122106943</v>
      </c>
    </row>
    <row r="13" spans="1:35" ht="45" customHeight="1" x14ac:dyDescent="0.25">
      <c r="A13" s="164">
        <v>4110</v>
      </c>
      <c r="B13" s="194" t="str">
        <f>VLOOKUP(A13,SEGMENTOS!$A$1:$C$14,2,0)</f>
        <v>Tanques Offshore - Clientes B</v>
      </c>
      <c r="C13" s="190">
        <v>45241</v>
      </c>
      <c r="D13" s="195">
        <v>1</v>
      </c>
      <c r="E13" s="195">
        <v>1</v>
      </c>
      <c r="F13" s="195">
        <v>0.88888888888888884</v>
      </c>
      <c r="G13" s="195">
        <v>0.88888888888888884</v>
      </c>
      <c r="H13" s="195">
        <v>0.88888888888888884</v>
      </c>
      <c r="I13" s="195">
        <v>1</v>
      </c>
      <c r="J13" s="195">
        <v>0.88888888888888884</v>
      </c>
      <c r="K13" s="195">
        <v>1</v>
      </c>
      <c r="L13" s="195">
        <v>1</v>
      </c>
      <c r="M13" s="195">
        <v>1</v>
      </c>
      <c r="N13" s="195">
        <v>0.88888888888888884</v>
      </c>
      <c r="O13" s="195">
        <v>1</v>
      </c>
      <c r="P13" s="195">
        <v>0.8</v>
      </c>
      <c r="Q13" s="195">
        <v>1</v>
      </c>
      <c r="R13" s="195"/>
      <c r="S13" s="195"/>
      <c r="T13" s="195">
        <v>0.88888888888888884</v>
      </c>
      <c r="U13" s="195">
        <v>1</v>
      </c>
      <c r="V13" s="195">
        <v>1</v>
      </c>
      <c r="W13" s="195">
        <v>0.88888888888888884</v>
      </c>
      <c r="X13" s="195">
        <v>0.875</v>
      </c>
      <c r="Y13" s="195">
        <v>0.875</v>
      </c>
      <c r="Z13" s="195">
        <v>0.8571428571428571</v>
      </c>
      <c r="AA13" s="195">
        <v>1</v>
      </c>
      <c r="AB13" s="195">
        <v>0.88888888888888884</v>
      </c>
      <c r="AC13" s="195">
        <v>0.5</v>
      </c>
      <c r="AD13" s="195">
        <v>0.42857142857142855</v>
      </c>
      <c r="AE13" s="195">
        <v>0.75</v>
      </c>
      <c r="AF13" s="195">
        <v>0.8</v>
      </c>
      <c r="AG13" s="307"/>
      <c r="AH13" s="286">
        <v>0.93942095522812985</v>
      </c>
      <c r="AI13" s="287">
        <v>0.62638746145940383</v>
      </c>
    </row>
    <row r="14" spans="1:35" ht="45" customHeight="1" thickBot="1" x14ac:dyDescent="0.3">
      <c r="A14" s="175">
        <v>4111</v>
      </c>
      <c r="B14" s="198" t="str">
        <f>VLOOKUP(A14,SEGMENTOS!$A$1:$C$14,2,0)</f>
        <v>Tanques Offshore - Clientes C</v>
      </c>
      <c r="C14" s="199">
        <v>45241</v>
      </c>
      <c r="D14" s="200">
        <v>1</v>
      </c>
      <c r="E14" s="200">
        <v>1</v>
      </c>
      <c r="F14" s="200">
        <v>1</v>
      </c>
      <c r="G14" s="200">
        <v>1</v>
      </c>
      <c r="H14" s="200">
        <v>1</v>
      </c>
      <c r="I14" s="200">
        <v>1</v>
      </c>
      <c r="J14" s="200">
        <v>1</v>
      </c>
      <c r="K14" s="200">
        <v>1</v>
      </c>
      <c r="L14" s="200">
        <v>1</v>
      </c>
      <c r="M14" s="200">
        <v>1</v>
      </c>
      <c r="N14" s="200">
        <v>1</v>
      </c>
      <c r="O14" s="200">
        <v>1</v>
      </c>
      <c r="P14" s="200">
        <v>1</v>
      </c>
      <c r="Q14" s="200">
        <v>1</v>
      </c>
      <c r="R14" s="200">
        <v>1</v>
      </c>
      <c r="S14" s="200">
        <v>1</v>
      </c>
      <c r="T14" s="200">
        <v>1</v>
      </c>
      <c r="U14" s="200">
        <v>1</v>
      </c>
      <c r="V14" s="200">
        <v>1</v>
      </c>
      <c r="W14" s="200">
        <v>1</v>
      </c>
      <c r="X14" s="200">
        <v>1</v>
      </c>
      <c r="Y14" s="200">
        <v>1</v>
      </c>
      <c r="Z14" s="200">
        <v>1</v>
      </c>
      <c r="AA14" s="200">
        <v>1</v>
      </c>
      <c r="AB14" s="200">
        <v>0.7142857142857143</v>
      </c>
      <c r="AC14" s="200">
        <v>0.5714285714285714</v>
      </c>
      <c r="AD14" s="200">
        <v>0.8</v>
      </c>
      <c r="AE14" s="200">
        <v>0.8571428571428571</v>
      </c>
      <c r="AF14" s="200">
        <v>1</v>
      </c>
      <c r="AG14" s="308">
        <v>0.8</v>
      </c>
      <c r="AH14" s="288">
        <v>0.98805375808860141</v>
      </c>
      <c r="AI14" s="289">
        <v>0.80909816440542703</v>
      </c>
    </row>
  </sheetData>
  <autoFilter ref="A1:C14" xr:uid="{00000000-0009-0000-0000-000008000000}"/>
  <conditionalFormatting sqref="A2:A14">
    <cfRule type="duplicateValues" dxfId="92" priority="2605"/>
    <cfRule type="duplicateValues" dxfId="91" priority="2606"/>
  </conditionalFormatting>
  <conditionalFormatting sqref="B2:B14">
    <cfRule type="duplicateValues" dxfId="90" priority="2609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1217C-EE3B-4BDD-88E5-8F86C82C9AF8}">
  <dimension ref="A1:AI14"/>
  <sheetViews>
    <sheetView windowProtection="1" showGridLines="0" zoomScale="60" zoomScaleNormal="60" workbookViewId="0">
      <pane xSplit="3" ySplit="1" topLeftCell="Q2" activePane="bottomRight" state="frozen"/>
      <selection activeCell="AD19" sqref="AD19"/>
      <selection pane="topRight" activeCell="AD19" sqref="AD19"/>
      <selection pane="bottomLeft" activeCell="AD19" sqref="AD19"/>
      <selection pane="bottomRight" activeCell="A3" sqref="A3:XFD3"/>
    </sheetView>
  </sheetViews>
  <sheetFormatPr defaultColWidth="18.140625" defaultRowHeight="16.5" x14ac:dyDescent="0.3"/>
  <cols>
    <col min="1" max="1" width="21.7109375" style="5" customWidth="1"/>
    <col min="2" max="2" width="40.7109375" style="6" customWidth="1"/>
    <col min="3" max="3" width="18.7109375" style="6" customWidth="1"/>
    <col min="4" max="33" width="12.7109375" style="6" customWidth="1"/>
    <col min="34" max="35" width="12.7109375" customWidth="1"/>
  </cols>
  <sheetData>
    <row r="1" spans="1:35" ht="49.9" customHeight="1" thickBot="1" x14ac:dyDescent="0.3">
      <c r="A1" s="209" t="s">
        <v>6</v>
      </c>
      <c r="B1" s="210" t="s">
        <v>7</v>
      </c>
      <c r="C1" s="210" t="s">
        <v>2</v>
      </c>
      <c r="D1" s="181">
        <v>1</v>
      </c>
      <c r="E1" s="181">
        <v>2</v>
      </c>
      <c r="F1" s="181">
        <v>3</v>
      </c>
      <c r="G1" s="181">
        <v>4</v>
      </c>
      <c r="H1" s="181">
        <v>5</v>
      </c>
      <c r="I1" s="181">
        <v>6</v>
      </c>
      <c r="J1" s="181">
        <v>7</v>
      </c>
      <c r="K1" s="181">
        <v>8</v>
      </c>
      <c r="L1" s="181">
        <v>9</v>
      </c>
      <c r="M1" s="181">
        <v>10</v>
      </c>
      <c r="N1" s="181">
        <v>11</v>
      </c>
      <c r="O1" s="181">
        <v>12</v>
      </c>
      <c r="P1" s="181">
        <v>13</v>
      </c>
      <c r="Q1" s="181">
        <v>14</v>
      </c>
      <c r="R1" s="181">
        <v>15</v>
      </c>
      <c r="S1" s="181">
        <v>16</v>
      </c>
      <c r="T1" s="181">
        <v>17</v>
      </c>
      <c r="U1" s="181">
        <v>18</v>
      </c>
      <c r="V1" s="181">
        <v>19</v>
      </c>
      <c r="W1" s="181">
        <v>20</v>
      </c>
      <c r="X1" s="181">
        <v>21</v>
      </c>
      <c r="Y1" s="181">
        <v>22</v>
      </c>
      <c r="Z1" s="181">
        <v>23</v>
      </c>
      <c r="AA1" s="181">
        <v>24</v>
      </c>
      <c r="AB1" s="181">
        <v>25</v>
      </c>
      <c r="AC1" s="181">
        <v>26</v>
      </c>
      <c r="AD1" s="181">
        <v>27</v>
      </c>
      <c r="AE1" s="181">
        <v>28</v>
      </c>
      <c r="AF1" s="181">
        <v>29</v>
      </c>
      <c r="AG1" s="181">
        <v>30</v>
      </c>
      <c r="AH1" s="182" t="s">
        <v>76</v>
      </c>
      <c r="AI1" s="183" t="s">
        <v>77</v>
      </c>
    </row>
    <row r="2" spans="1:35" ht="45" customHeight="1" x14ac:dyDescent="0.25">
      <c r="A2" s="158">
        <v>2900</v>
      </c>
      <c r="B2" s="184" t="str">
        <f>VLOOKUP(A2,SEGMENTOS!$A$1:$C$14,2,0)</f>
        <v>Mercado</v>
      </c>
      <c r="C2" s="317">
        <v>44866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306"/>
      <c r="AH2" s="284">
        <v>0.70159313154755021</v>
      </c>
      <c r="AI2" s="285">
        <v>0.54469314016605985</v>
      </c>
    </row>
    <row r="3" spans="1:35" ht="45" customHeight="1" x14ac:dyDescent="0.25">
      <c r="A3" s="164">
        <v>4100</v>
      </c>
      <c r="B3" s="189" t="str">
        <f>VLOOKUP(A3,SEGMENTOS!$A$1:$C$14,2,0)</f>
        <v>Tanques Onshore / Offshore</v>
      </c>
      <c r="C3" s="190">
        <v>44866</v>
      </c>
      <c r="D3" s="191">
        <v>0.95522388059701491</v>
      </c>
      <c r="E3" s="191">
        <v>0.9242424242424242</v>
      </c>
      <c r="F3" s="191">
        <v>0.92537313432835822</v>
      </c>
      <c r="G3" s="191">
        <v>0.91044776119402981</v>
      </c>
      <c r="H3" s="191">
        <v>0.93939393939393945</v>
      </c>
      <c r="I3" s="191">
        <v>0.96969696969696972</v>
      </c>
      <c r="J3" s="191">
        <v>0.953125</v>
      </c>
      <c r="K3" s="191">
        <v>0.98484848484848486</v>
      </c>
      <c r="L3" s="191">
        <v>0.9538461538461539</v>
      </c>
      <c r="M3" s="191">
        <v>0.9242424242424242</v>
      </c>
      <c r="N3" s="191">
        <v>0.9538461538461539</v>
      </c>
      <c r="O3" s="191">
        <v>0.953125</v>
      </c>
      <c r="P3" s="191">
        <v>1</v>
      </c>
      <c r="Q3" s="191">
        <v>0.8571428571428571</v>
      </c>
      <c r="R3" s="191">
        <v>0.66666666666666663</v>
      </c>
      <c r="S3" s="191">
        <v>1</v>
      </c>
      <c r="T3" s="191">
        <v>0.94827586206896552</v>
      </c>
      <c r="U3" s="191">
        <v>0.8771929824561403</v>
      </c>
      <c r="V3" s="191">
        <v>0.9821428571428571</v>
      </c>
      <c r="W3" s="191">
        <v>0.95081967213114749</v>
      </c>
      <c r="X3" s="191">
        <v>0.93846153846153846</v>
      </c>
      <c r="Y3" s="191">
        <v>0.96875</v>
      </c>
      <c r="Z3" s="191">
        <v>0.91935483870967738</v>
      </c>
      <c r="AA3" s="191">
        <v>0.95522388059701491</v>
      </c>
      <c r="AB3" s="191">
        <v>0.86363636363636365</v>
      </c>
      <c r="AC3" s="191">
        <v>0.79365079365079361</v>
      </c>
      <c r="AD3" s="191">
        <v>0.8</v>
      </c>
      <c r="AE3" s="191">
        <v>0.80952380952380953</v>
      </c>
      <c r="AF3" s="191">
        <v>0.5714285714285714</v>
      </c>
      <c r="AG3" s="306">
        <v>0.83333333333333337</v>
      </c>
      <c r="AH3" s="284">
        <v>0.91158155831400323</v>
      </c>
      <c r="AI3" s="285">
        <v>0.80132275132275133</v>
      </c>
    </row>
    <row r="4" spans="1:35" ht="45" customHeight="1" x14ac:dyDescent="0.25">
      <c r="A4" s="170">
        <v>4101</v>
      </c>
      <c r="B4" s="194" t="str">
        <f>VLOOKUP(A4,SEGMENTOS!$A$1:$C$14,2,0)</f>
        <v>Tanques Onshore</v>
      </c>
      <c r="C4" s="190">
        <v>44866</v>
      </c>
      <c r="D4" s="195">
        <v>0.97872340425531912</v>
      </c>
      <c r="E4" s="195">
        <v>0.97826086956521741</v>
      </c>
      <c r="F4" s="195">
        <v>0.97872340425531912</v>
      </c>
      <c r="G4" s="195">
        <v>0.93617021276595747</v>
      </c>
      <c r="H4" s="195">
        <v>0.97826086956521741</v>
      </c>
      <c r="I4" s="195">
        <v>0.97826086956521741</v>
      </c>
      <c r="J4" s="195">
        <v>0.93333333333333335</v>
      </c>
      <c r="K4" s="195">
        <v>0.97826086956521741</v>
      </c>
      <c r="L4" s="195">
        <v>0.9555555555555556</v>
      </c>
      <c r="M4" s="195">
        <v>0.95652173913043481</v>
      </c>
      <c r="N4" s="195">
        <v>0.9555555555555556</v>
      </c>
      <c r="O4" s="195">
        <v>0.95454545454545459</v>
      </c>
      <c r="P4" s="195"/>
      <c r="Q4" s="195"/>
      <c r="R4" s="195"/>
      <c r="S4" s="195"/>
      <c r="T4" s="195">
        <v>0.95121951219512191</v>
      </c>
      <c r="U4" s="195">
        <v>0.92500000000000004</v>
      </c>
      <c r="V4" s="195">
        <v>1</v>
      </c>
      <c r="W4" s="195">
        <v>1</v>
      </c>
      <c r="X4" s="195">
        <v>0.9555555555555556</v>
      </c>
      <c r="Y4" s="195">
        <v>0.97777777777777775</v>
      </c>
      <c r="Z4" s="195">
        <v>0.95348837209302328</v>
      </c>
      <c r="AA4" s="195">
        <v>0.97872340425531912</v>
      </c>
      <c r="AB4" s="195">
        <v>0.91304347826086951</v>
      </c>
      <c r="AC4" s="195">
        <v>0.86363636363636365</v>
      </c>
      <c r="AD4" s="195">
        <v>0.88372093023255816</v>
      </c>
      <c r="AE4" s="195">
        <v>0.88636363636363635</v>
      </c>
      <c r="AF4" s="195"/>
      <c r="AG4" s="307"/>
      <c r="AH4" s="286">
        <v>0.96235794136787467</v>
      </c>
      <c r="AI4" s="287">
        <v>0.87838220021512547</v>
      </c>
    </row>
    <row r="5" spans="1:35" ht="45" customHeight="1" x14ac:dyDescent="0.25">
      <c r="A5" s="164">
        <v>4102</v>
      </c>
      <c r="B5" s="194" t="str">
        <f>VLOOKUP(A5,SEGMENTOS!$A$1:$C$14,2,0)</f>
        <v>Tanques Offshore</v>
      </c>
      <c r="C5" s="190">
        <v>44866</v>
      </c>
      <c r="D5" s="195">
        <v>0.9</v>
      </c>
      <c r="E5" s="195">
        <v>0.8</v>
      </c>
      <c r="F5" s="195">
        <v>0.8</v>
      </c>
      <c r="G5" s="195">
        <v>0.85</v>
      </c>
      <c r="H5" s="195">
        <v>0.85</v>
      </c>
      <c r="I5" s="195">
        <v>0.95</v>
      </c>
      <c r="J5" s="195">
        <v>1</v>
      </c>
      <c r="K5" s="195">
        <v>1</v>
      </c>
      <c r="L5" s="195">
        <v>0.95</v>
      </c>
      <c r="M5" s="195">
        <v>0.85</v>
      </c>
      <c r="N5" s="195">
        <v>0.95</v>
      </c>
      <c r="O5" s="195">
        <v>0.95</v>
      </c>
      <c r="P5" s="195">
        <v>1</v>
      </c>
      <c r="Q5" s="195">
        <v>0.8571428571428571</v>
      </c>
      <c r="R5" s="195">
        <v>0.66666666666666663</v>
      </c>
      <c r="S5" s="195">
        <v>1</v>
      </c>
      <c r="T5" s="195">
        <v>0.94117647058823528</v>
      </c>
      <c r="U5" s="195">
        <v>0.76470588235294112</v>
      </c>
      <c r="V5" s="195">
        <v>0.9375</v>
      </c>
      <c r="W5" s="195">
        <v>0.84210526315789469</v>
      </c>
      <c r="X5" s="195">
        <v>0.9</v>
      </c>
      <c r="Y5" s="195">
        <v>0.94736842105263153</v>
      </c>
      <c r="Z5" s="195">
        <v>0.84210526315789469</v>
      </c>
      <c r="AA5" s="195">
        <v>0.9</v>
      </c>
      <c r="AB5" s="195">
        <v>0.75</v>
      </c>
      <c r="AC5" s="195">
        <v>0.63157894736842102</v>
      </c>
      <c r="AD5" s="195">
        <v>0.58823529411764708</v>
      </c>
      <c r="AE5" s="195">
        <v>0.63157894736842102</v>
      </c>
      <c r="AF5" s="195">
        <v>0.5714285714285714</v>
      </c>
      <c r="AG5" s="307">
        <v>0.83333333333333337</v>
      </c>
      <c r="AH5" s="286">
        <v>0.87186013442125054</v>
      </c>
      <c r="AI5" s="287">
        <v>0.61675085546684039</v>
      </c>
    </row>
    <row r="6" spans="1:35" ht="45" customHeight="1" x14ac:dyDescent="0.25">
      <c r="A6" s="170">
        <v>4103</v>
      </c>
      <c r="B6" s="194" t="str">
        <f>VLOOKUP(A6,SEGMENTOS!$A$1:$C$14,2,0)</f>
        <v>Tanques Onshore / Offshore - Clientes A</v>
      </c>
      <c r="C6" s="190">
        <v>44866</v>
      </c>
      <c r="D6" s="195">
        <v>0.95652173913043481</v>
      </c>
      <c r="E6" s="195">
        <v>0.91304347826086951</v>
      </c>
      <c r="F6" s="195">
        <v>0.91304347826086951</v>
      </c>
      <c r="G6" s="195">
        <v>0.91304347826086951</v>
      </c>
      <c r="H6" s="195">
        <v>0.90909090909090906</v>
      </c>
      <c r="I6" s="195">
        <v>0.95454545454545459</v>
      </c>
      <c r="J6" s="195">
        <v>0.95454545454545459</v>
      </c>
      <c r="K6" s="195">
        <v>1</v>
      </c>
      <c r="L6" s="195">
        <v>0.95454545454545459</v>
      </c>
      <c r="M6" s="195">
        <v>0.90909090909090906</v>
      </c>
      <c r="N6" s="195">
        <v>0.95454545454545459</v>
      </c>
      <c r="O6" s="195">
        <v>0.95454545454545459</v>
      </c>
      <c r="P6" s="195">
        <v>1</v>
      </c>
      <c r="Q6" s="195">
        <v>0</v>
      </c>
      <c r="R6" s="195">
        <v>0.66666666666666663</v>
      </c>
      <c r="S6" s="195">
        <v>1</v>
      </c>
      <c r="T6" s="195">
        <v>0.95</v>
      </c>
      <c r="U6" s="195">
        <v>0.85</v>
      </c>
      <c r="V6" s="195">
        <v>1</v>
      </c>
      <c r="W6" s="195">
        <v>0.9</v>
      </c>
      <c r="X6" s="195">
        <v>0.90909090909090906</v>
      </c>
      <c r="Y6" s="195">
        <v>0.95238095238095233</v>
      </c>
      <c r="Z6" s="195">
        <v>0.85</v>
      </c>
      <c r="AA6" s="195">
        <v>0.95652173913043481</v>
      </c>
      <c r="AB6" s="195">
        <v>0.86956521739130432</v>
      </c>
      <c r="AC6" s="195">
        <v>0.81818181818181823</v>
      </c>
      <c r="AD6" s="195">
        <v>0.8</v>
      </c>
      <c r="AE6" s="195">
        <v>0.81818181818181823</v>
      </c>
      <c r="AF6" s="195">
        <v>0</v>
      </c>
      <c r="AG6" s="307">
        <v>0.83333333333333337</v>
      </c>
      <c r="AH6" s="286">
        <v>0.84551493489697482</v>
      </c>
      <c r="AI6" s="287">
        <v>0.81196172248803822</v>
      </c>
    </row>
    <row r="7" spans="1:35" ht="45" customHeight="1" x14ac:dyDescent="0.25">
      <c r="A7" s="164">
        <v>4104</v>
      </c>
      <c r="B7" s="194" t="str">
        <f>VLOOKUP(A7,SEGMENTOS!$A$1:$C$14,2,0)</f>
        <v>Tanques Onshore / Offshore - Clientes B</v>
      </c>
      <c r="C7" s="190">
        <v>44866</v>
      </c>
      <c r="D7" s="195">
        <v>0.96</v>
      </c>
      <c r="E7" s="195">
        <v>0.96</v>
      </c>
      <c r="F7" s="195">
        <v>0.96</v>
      </c>
      <c r="G7" s="195">
        <v>0.96</v>
      </c>
      <c r="H7" s="195">
        <v>1</v>
      </c>
      <c r="I7" s="195">
        <v>1</v>
      </c>
      <c r="J7" s="195">
        <v>1</v>
      </c>
      <c r="K7" s="195">
        <v>1</v>
      </c>
      <c r="L7" s="195">
        <v>1</v>
      </c>
      <c r="M7" s="195">
        <v>1</v>
      </c>
      <c r="N7" s="195">
        <v>1</v>
      </c>
      <c r="O7" s="195">
        <v>1</v>
      </c>
      <c r="P7" s="195">
        <v>1</v>
      </c>
      <c r="Q7" s="195">
        <v>1</v>
      </c>
      <c r="R7" s="195"/>
      <c r="S7" s="195"/>
      <c r="T7" s="195">
        <v>0.95652173913043481</v>
      </c>
      <c r="U7" s="195">
        <v>0.95652173913043481</v>
      </c>
      <c r="V7" s="195">
        <v>1</v>
      </c>
      <c r="W7" s="195">
        <v>1</v>
      </c>
      <c r="X7" s="195">
        <v>0.96</v>
      </c>
      <c r="Y7" s="195">
        <v>1</v>
      </c>
      <c r="Z7" s="195">
        <v>0.95833333333333337</v>
      </c>
      <c r="AA7" s="195">
        <v>1</v>
      </c>
      <c r="AB7" s="195">
        <v>0.92</v>
      </c>
      <c r="AC7" s="195">
        <v>0.84</v>
      </c>
      <c r="AD7" s="195">
        <v>0.83333333333333337</v>
      </c>
      <c r="AE7" s="195">
        <v>0.88</v>
      </c>
      <c r="AF7" s="195">
        <v>0.75</v>
      </c>
      <c r="AG7" s="307"/>
      <c r="AH7" s="286">
        <v>0.97080309906813134</v>
      </c>
      <c r="AI7" s="287">
        <v>0.85157894736842099</v>
      </c>
    </row>
    <row r="8" spans="1:35" ht="45" customHeight="1" x14ac:dyDescent="0.25">
      <c r="A8" s="170">
        <v>4105</v>
      </c>
      <c r="B8" s="194" t="str">
        <f>VLOOKUP(A8,SEGMENTOS!$A$1:$C$14,2,0)</f>
        <v>Tanques Onshore / Offshore - Clientes C</v>
      </c>
      <c r="C8" s="190">
        <v>44866</v>
      </c>
      <c r="D8" s="195">
        <v>0.94736842105263153</v>
      </c>
      <c r="E8" s="195">
        <v>0.88888888888888884</v>
      </c>
      <c r="F8" s="195">
        <v>0.89473684210526316</v>
      </c>
      <c r="G8" s="195">
        <v>0.84210526315789469</v>
      </c>
      <c r="H8" s="195">
        <v>0.89473684210526316</v>
      </c>
      <c r="I8" s="195">
        <v>0.94736842105263153</v>
      </c>
      <c r="J8" s="195">
        <v>0.88888888888888884</v>
      </c>
      <c r="K8" s="195">
        <v>0.94736842105263153</v>
      </c>
      <c r="L8" s="195">
        <v>0.88888888888888884</v>
      </c>
      <c r="M8" s="195">
        <v>0.84210526315789469</v>
      </c>
      <c r="N8" s="195">
        <v>0.88888888888888884</v>
      </c>
      <c r="O8" s="195">
        <v>0.88235294117647056</v>
      </c>
      <c r="P8" s="195">
        <v>1</v>
      </c>
      <c r="Q8" s="195">
        <v>1</v>
      </c>
      <c r="R8" s="195"/>
      <c r="S8" s="195"/>
      <c r="T8" s="195">
        <v>0.93333333333333335</v>
      </c>
      <c r="U8" s="195">
        <v>0.7857142857142857</v>
      </c>
      <c r="V8" s="195">
        <v>0.9285714285714286</v>
      </c>
      <c r="W8" s="195">
        <v>0.9375</v>
      </c>
      <c r="X8" s="195">
        <v>0.94444444444444442</v>
      </c>
      <c r="Y8" s="195">
        <v>0.94444444444444442</v>
      </c>
      <c r="Z8" s="195">
        <v>0.94444444444444442</v>
      </c>
      <c r="AA8" s="195">
        <v>0.89473684210526316</v>
      </c>
      <c r="AB8" s="195">
        <v>0.77777777777777779</v>
      </c>
      <c r="AC8" s="195">
        <v>0.6875</v>
      </c>
      <c r="AD8" s="195">
        <v>0.75</v>
      </c>
      <c r="AE8" s="195">
        <v>0.6875</v>
      </c>
      <c r="AF8" s="195">
        <v>0.5</v>
      </c>
      <c r="AG8" s="307"/>
      <c r="AH8" s="286">
        <v>0.88674239788998854</v>
      </c>
      <c r="AI8" s="287">
        <v>0.70888157894736836</v>
      </c>
    </row>
    <row r="9" spans="1:35" ht="45" customHeight="1" x14ac:dyDescent="0.25">
      <c r="A9" s="164">
        <v>4106</v>
      </c>
      <c r="B9" s="194" t="str">
        <f>VLOOKUP(A9,SEGMENTOS!$A$1:$C$14,2,0)</f>
        <v>Tanques Onshore - Clientes A</v>
      </c>
      <c r="C9" s="190">
        <v>44866</v>
      </c>
      <c r="D9" s="195">
        <v>1</v>
      </c>
      <c r="E9" s="195">
        <v>1</v>
      </c>
      <c r="F9" s="195">
        <v>1</v>
      </c>
      <c r="G9" s="195">
        <v>0.93333333333333335</v>
      </c>
      <c r="H9" s="195">
        <v>1</v>
      </c>
      <c r="I9" s="195">
        <v>1</v>
      </c>
      <c r="J9" s="195">
        <v>0.9285714285714286</v>
      </c>
      <c r="K9" s="195">
        <v>1</v>
      </c>
      <c r="L9" s="195">
        <v>1</v>
      </c>
      <c r="M9" s="195">
        <v>0.9285714285714286</v>
      </c>
      <c r="N9" s="195">
        <v>1</v>
      </c>
      <c r="O9" s="195">
        <v>1</v>
      </c>
      <c r="P9" s="195"/>
      <c r="Q9" s="195"/>
      <c r="R9" s="195"/>
      <c r="S9" s="195"/>
      <c r="T9" s="195">
        <v>1</v>
      </c>
      <c r="U9" s="195">
        <v>0.92307692307692313</v>
      </c>
      <c r="V9" s="195">
        <v>1</v>
      </c>
      <c r="W9" s="195">
        <v>1</v>
      </c>
      <c r="X9" s="195">
        <v>0.8571428571428571</v>
      </c>
      <c r="Y9" s="195">
        <v>0.9285714285714286</v>
      </c>
      <c r="Z9" s="195">
        <v>0.83333333333333337</v>
      </c>
      <c r="AA9" s="195">
        <v>1</v>
      </c>
      <c r="AB9" s="195">
        <v>0.93333333333333335</v>
      </c>
      <c r="AC9" s="195">
        <v>0.8666666666666667</v>
      </c>
      <c r="AD9" s="195">
        <v>0.8571428571428571</v>
      </c>
      <c r="AE9" s="195">
        <v>0.8666666666666667</v>
      </c>
      <c r="AF9" s="195"/>
      <c r="AG9" s="307"/>
      <c r="AH9" s="286">
        <v>0.9642525703088064</v>
      </c>
      <c r="AI9" s="287">
        <v>0.86340852130325807</v>
      </c>
    </row>
    <row r="10" spans="1:35" ht="45" customHeight="1" x14ac:dyDescent="0.25">
      <c r="A10" s="170">
        <v>4107</v>
      </c>
      <c r="B10" s="194" t="str">
        <f>VLOOKUP(A10,SEGMENTOS!$A$1:$C$14,2,0)</f>
        <v>Tanques Onshore - Clientes B</v>
      </c>
      <c r="C10" s="190">
        <v>44866</v>
      </c>
      <c r="D10" s="195">
        <v>0.94117647058823528</v>
      </c>
      <c r="E10" s="195">
        <v>0.94117647058823528</v>
      </c>
      <c r="F10" s="195">
        <v>0.94117647058823528</v>
      </c>
      <c r="G10" s="195">
        <v>1</v>
      </c>
      <c r="H10" s="195">
        <v>1</v>
      </c>
      <c r="I10" s="195">
        <v>1</v>
      </c>
      <c r="J10" s="195">
        <v>1</v>
      </c>
      <c r="K10" s="195">
        <v>1</v>
      </c>
      <c r="L10" s="195">
        <v>1</v>
      </c>
      <c r="M10" s="195">
        <v>1</v>
      </c>
      <c r="N10" s="195">
        <v>1</v>
      </c>
      <c r="O10" s="195">
        <v>1</v>
      </c>
      <c r="P10" s="195"/>
      <c r="Q10" s="195"/>
      <c r="R10" s="195"/>
      <c r="S10" s="195"/>
      <c r="T10" s="195">
        <v>0.94117647058823528</v>
      </c>
      <c r="U10" s="195">
        <v>0.94117647058823528</v>
      </c>
      <c r="V10" s="195">
        <v>1</v>
      </c>
      <c r="W10" s="195">
        <v>1</v>
      </c>
      <c r="X10" s="195">
        <v>1</v>
      </c>
      <c r="Y10" s="195">
        <v>1</v>
      </c>
      <c r="Z10" s="195">
        <v>1</v>
      </c>
      <c r="AA10" s="195">
        <v>1</v>
      </c>
      <c r="AB10" s="195">
        <v>0.94117647058823528</v>
      </c>
      <c r="AC10" s="195">
        <v>0.94117647058823528</v>
      </c>
      <c r="AD10" s="195">
        <v>0.94117647058823528</v>
      </c>
      <c r="AE10" s="195">
        <v>1</v>
      </c>
      <c r="AF10" s="195"/>
      <c r="AG10" s="307"/>
      <c r="AH10" s="286">
        <v>0.98295093091310015</v>
      </c>
      <c r="AI10" s="287">
        <v>0.96155830753353955</v>
      </c>
    </row>
    <row r="11" spans="1:35" ht="45" customHeight="1" x14ac:dyDescent="0.25">
      <c r="A11" s="164">
        <v>4108</v>
      </c>
      <c r="B11" s="194" t="str">
        <f>VLOOKUP(A11,SEGMENTOS!$A$1:$C$14,2,0)</f>
        <v>Tanques Onshore - Clientes C</v>
      </c>
      <c r="C11" s="190">
        <v>44866</v>
      </c>
      <c r="D11" s="195">
        <v>1</v>
      </c>
      <c r="E11" s="195">
        <v>1</v>
      </c>
      <c r="F11" s="195">
        <v>1</v>
      </c>
      <c r="G11" s="195">
        <v>0.8666666666666667</v>
      </c>
      <c r="H11" s="195">
        <v>0.93333333333333335</v>
      </c>
      <c r="I11" s="195">
        <v>0.93333333333333335</v>
      </c>
      <c r="J11" s="195">
        <v>0.8571428571428571</v>
      </c>
      <c r="K11" s="195">
        <v>0.93333333333333335</v>
      </c>
      <c r="L11" s="195">
        <v>0.8571428571428571</v>
      </c>
      <c r="M11" s="195">
        <v>0.93333333333333335</v>
      </c>
      <c r="N11" s="195">
        <v>0.8571428571428571</v>
      </c>
      <c r="O11" s="195">
        <v>0.84615384615384615</v>
      </c>
      <c r="P11" s="195"/>
      <c r="Q11" s="195"/>
      <c r="R11" s="195"/>
      <c r="S11" s="195"/>
      <c r="T11" s="195">
        <v>0.90909090909090906</v>
      </c>
      <c r="U11" s="195">
        <v>0.9</v>
      </c>
      <c r="V11" s="195">
        <v>1</v>
      </c>
      <c r="W11" s="195">
        <v>1</v>
      </c>
      <c r="X11" s="195">
        <v>1</v>
      </c>
      <c r="Y11" s="195">
        <v>1</v>
      </c>
      <c r="Z11" s="195">
        <v>1</v>
      </c>
      <c r="AA11" s="195">
        <v>0.93333333333333335</v>
      </c>
      <c r="AB11" s="195">
        <v>0.8571428571428571</v>
      </c>
      <c r="AC11" s="195">
        <v>0.75</v>
      </c>
      <c r="AD11" s="195">
        <v>0.83333333333333337</v>
      </c>
      <c r="AE11" s="195">
        <v>0.75</v>
      </c>
      <c r="AF11" s="195"/>
      <c r="AG11" s="307"/>
      <c r="AH11" s="286">
        <v>0.934019573313012</v>
      </c>
      <c r="AI11" s="287">
        <v>0.77850877192982448</v>
      </c>
    </row>
    <row r="12" spans="1:35" ht="45" customHeight="1" x14ac:dyDescent="0.25">
      <c r="A12" s="170">
        <v>4109</v>
      </c>
      <c r="B12" s="194" t="str">
        <f>VLOOKUP(A12,SEGMENTOS!$A$1:$C$14,2,0)</f>
        <v>Tanques Offshore - Clientes A</v>
      </c>
      <c r="C12" s="190">
        <v>44866</v>
      </c>
      <c r="D12" s="195">
        <v>0.875</v>
      </c>
      <c r="E12" s="195">
        <v>0.75</v>
      </c>
      <c r="F12" s="195">
        <v>0.75</v>
      </c>
      <c r="G12" s="195">
        <v>0.875</v>
      </c>
      <c r="H12" s="195">
        <v>0.75</v>
      </c>
      <c r="I12" s="195">
        <v>0.875</v>
      </c>
      <c r="J12" s="195">
        <v>1</v>
      </c>
      <c r="K12" s="195">
        <v>1</v>
      </c>
      <c r="L12" s="195">
        <v>0.875</v>
      </c>
      <c r="M12" s="195">
        <v>0.875</v>
      </c>
      <c r="N12" s="195">
        <v>0.875</v>
      </c>
      <c r="O12" s="195">
        <v>0.875</v>
      </c>
      <c r="P12" s="195">
        <v>1</v>
      </c>
      <c r="Q12" s="195">
        <v>0</v>
      </c>
      <c r="R12" s="195">
        <v>0.66666666666666663</v>
      </c>
      <c r="S12" s="195">
        <v>1</v>
      </c>
      <c r="T12" s="195">
        <v>0.8571428571428571</v>
      </c>
      <c r="U12" s="195">
        <v>0.7142857142857143</v>
      </c>
      <c r="V12" s="195">
        <v>1</v>
      </c>
      <c r="W12" s="195">
        <v>0.7142857142857143</v>
      </c>
      <c r="X12" s="195">
        <v>1</v>
      </c>
      <c r="Y12" s="195">
        <v>1</v>
      </c>
      <c r="Z12" s="195">
        <v>0.875</v>
      </c>
      <c r="AA12" s="195">
        <v>0.875</v>
      </c>
      <c r="AB12" s="195">
        <v>0.75</v>
      </c>
      <c r="AC12" s="195">
        <v>0.7142857142857143</v>
      </c>
      <c r="AD12" s="195">
        <v>0.66666666666666663</v>
      </c>
      <c r="AE12" s="195">
        <v>0.7142857142857143</v>
      </c>
      <c r="AF12" s="195">
        <v>0</v>
      </c>
      <c r="AG12" s="307">
        <v>0.83333333333333337</v>
      </c>
      <c r="AH12" s="286">
        <v>0.79522714981070863</v>
      </c>
      <c r="AI12" s="287">
        <v>0.69799498746867161</v>
      </c>
    </row>
    <row r="13" spans="1:35" ht="45" customHeight="1" x14ac:dyDescent="0.25">
      <c r="A13" s="164">
        <v>4110</v>
      </c>
      <c r="B13" s="194" t="str">
        <f>VLOOKUP(A13,SEGMENTOS!$A$1:$C$14,2,0)</f>
        <v>Tanques Offshore - Clientes B</v>
      </c>
      <c r="C13" s="190">
        <v>44866</v>
      </c>
      <c r="D13" s="195">
        <v>1</v>
      </c>
      <c r="E13" s="195">
        <v>1</v>
      </c>
      <c r="F13" s="195">
        <v>1</v>
      </c>
      <c r="G13" s="195">
        <v>0.875</v>
      </c>
      <c r="H13" s="195">
        <v>1</v>
      </c>
      <c r="I13" s="195">
        <v>1</v>
      </c>
      <c r="J13" s="195">
        <v>1</v>
      </c>
      <c r="K13" s="195">
        <v>1</v>
      </c>
      <c r="L13" s="195">
        <v>1</v>
      </c>
      <c r="M13" s="195">
        <v>1</v>
      </c>
      <c r="N13" s="195">
        <v>1</v>
      </c>
      <c r="O13" s="195">
        <v>1</v>
      </c>
      <c r="P13" s="195">
        <v>1</v>
      </c>
      <c r="Q13" s="195">
        <v>1</v>
      </c>
      <c r="R13" s="195"/>
      <c r="S13" s="195"/>
      <c r="T13" s="195">
        <v>1</v>
      </c>
      <c r="U13" s="195">
        <v>1</v>
      </c>
      <c r="V13" s="195">
        <v>1</v>
      </c>
      <c r="W13" s="195">
        <v>1</v>
      </c>
      <c r="X13" s="195">
        <v>0.875</v>
      </c>
      <c r="Y13" s="195">
        <v>1</v>
      </c>
      <c r="Z13" s="195">
        <v>0.8571428571428571</v>
      </c>
      <c r="AA13" s="195">
        <v>1</v>
      </c>
      <c r="AB13" s="195">
        <v>0.875</v>
      </c>
      <c r="AC13" s="195">
        <v>0.625</v>
      </c>
      <c r="AD13" s="195">
        <v>0.5714285714285714</v>
      </c>
      <c r="AE13" s="195">
        <v>0.625</v>
      </c>
      <c r="AF13" s="195">
        <v>0.75</v>
      </c>
      <c r="AG13" s="307"/>
      <c r="AH13" s="286">
        <v>0.96612768022588913</v>
      </c>
      <c r="AI13" s="287">
        <v>0.60667293233082709</v>
      </c>
    </row>
    <row r="14" spans="1:35" ht="45" customHeight="1" thickBot="1" x14ac:dyDescent="0.3">
      <c r="A14" s="175">
        <v>4111</v>
      </c>
      <c r="B14" s="198" t="str">
        <f>VLOOKUP(A14,SEGMENTOS!$A$1:$C$14,2,0)</f>
        <v>Tanques Offshore - Clientes C</v>
      </c>
      <c r="C14" s="199">
        <v>44866</v>
      </c>
      <c r="D14" s="200">
        <v>0.75</v>
      </c>
      <c r="E14" s="200">
        <v>0.5</v>
      </c>
      <c r="F14" s="200">
        <v>0.5</v>
      </c>
      <c r="G14" s="200">
        <v>0.75</v>
      </c>
      <c r="H14" s="200">
        <v>0.75</v>
      </c>
      <c r="I14" s="200">
        <v>1</v>
      </c>
      <c r="J14" s="200">
        <v>1</v>
      </c>
      <c r="K14" s="200">
        <v>1</v>
      </c>
      <c r="L14" s="200">
        <v>1</v>
      </c>
      <c r="M14" s="200">
        <v>0.5</v>
      </c>
      <c r="N14" s="200">
        <v>1</v>
      </c>
      <c r="O14" s="200">
        <v>1</v>
      </c>
      <c r="P14" s="200">
        <v>1</v>
      </c>
      <c r="Q14" s="200">
        <v>1</v>
      </c>
      <c r="R14" s="200"/>
      <c r="S14" s="200"/>
      <c r="T14" s="200">
        <v>1</v>
      </c>
      <c r="U14" s="200">
        <v>0.5</v>
      </c>
      <c r="V14" s="200">
        <v>0.75</v>
      </c>
      <c r="W14" s="200">
        <v>0.75</v>
      </c>
      <c r="X14" s="200">
        <v>0.75</v>
      </c>
      <c r="Y14" s="200">
        <v>0.75</v>
      </c>
      <c r="Z14" s="200">
        <v>0.75</v>
      </c>
      <c r="AA14" s="200">
        <v>0.75</v>
      </c>
      <c r="AB14" s="200">
        <v>0.5</v>
      </c>
      <c r="AC14" s="200">
        <v>0.5</v>
      </c>
      <c r="AD14" s="200">
        <v>0.5</v>
      </c>
      <c r="AE14" s="200">
        <v>0.5</v>
      </c>
      <c r="AF14" s="200">
        <v>0.5</v>
      </c>
      <c r="AG14" s="308"/>
      <c r="AH14" s="288">
        <v>0.77825818406423719</v>
      </c>
      <c r="AI14" s="289">
        <v>0.49999999999999994</v>
      </c>
    </row>
  </sheetData>
  <autoFilter ref="A1:C14" xr:uid="{00000000-0009-0000-0000-000008000000}"/>
  <conditionalFormatting sqref="A2:A14">
    <cfRule type="duplicateValues" dxfId="89" priority="2610"/>
    <cfRule type="duplicateValues" dxfId="88" priority="2611"/>
  </conditionalFormatting>
  <conditionalFormatting sqref="B2:B14">
    <cfRule type="duplicateValues" dxfId="87" priority="2614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9E711-0A95-4069-985B-E7415FCECF8C}">
  <dimension ref="A1:AI14"/>
  <sheetViews>
    <sheetView windowProtection="1" showGridLines="0" zoomScale="60" zoomScaleNormal="60" workbookViewId="0">
      <pane xSplit="3" ySplit="1" topLeftCell="Q2" activePane="bottomRight" state="frozen"/>
      <selection activeCell="AD19" sqref="AD19"/>
      <selection pane="topRight" activeCell="AD19" sqref="AD19"/>
      <selection pane="bottomLeft" activeCell="AD19" sqref="AD19"/>
      <selection pane="bottomRight" activeCell="A3" sqref="A3:XFD3"/>
    </sheetView>
  </sheetViews>
  <sheetFormatPr defaultColWidth="18.140625" defaultRowHeight="16.5" x14ac:dyDescent="0.3"/>
  <cols>
    <col min="1" max="1" width="21.7109375" style="5" customWidth="1"/>
    <col min="2" max="2" width="40.7109375" style="6" customWidth="1"/>
    <col min="3" max="3" width="18.7109375" style="6" customWidth="1"/>
    <col min="4" max="33" width="12.7109375" style="6" customWidth="1"/>
    <col min="34" max="35" width="12.7109375" customWidth="1"/>
  </cols>
  <sheetData>
    <row r="1" spans="1:35" ht="49.9" customHeight="1" thickBot="1" x14ac:dyDescent="0.3">
      <c r="A1" s="209" t="s">
        <v>6</v>
      </c>
      <c r="B1" s="210" t="s">
        <v>7</v>
      </c>
      <c r="C1" s="210" t="s">
        <v>2</v>
      </c>
      <c r="D1" s="181">
        <v>1</v>
      </c>
      <c r="E1" s="181">
        <v>2</v>
      </c>
      <c r="F1" s="181">
        <v>3</v>
      </c>
      <c r="G1" s="181">
        <v>4</v>
      </c>
      <c r="H1" s="181">
        <v>5</v>
      </c>
      <c r="I1" s="181">
        <v>6</v>
      </c>
      <c r="J1" s="181">
        <v>7</v>
      </c>
      <c r="K1" s="181">
        <v>8</v>
      </c>
      <c r="L1" s="181">
        <v>9</v>
      </c>
      <c r="M1" s="181">
        <v>10</v>
      </c>
      <c r="N1" s="181">
        <v>11</v>
      </c>
      <c r="O1" s="181">
        <v>12</v>
      </c>
      <c r="P1" s="181">
        <v>13</v>
      </c>
      <c r="Q1" s="181">
        <v>14</v>
      </c>
      <c r="R1" s="181">
        <v>15</v>
      </c>
      <c r="S1" s="181">
        <v>16</v>
      </c>
      <c r="T1" s="181">
        <v>17</v>
      </c>
      <c r="U1" s="181">
        <v>18</v>
      </c>
      <c r="V1" s="181">
        <v>19</v>
      </c>
      <c r="W1" s="181">
        <v>20</v>
      </c>
      <c r="X1" s="181">
        <v>21</v>
      </c>
      <c r="Y1" s="181">
        <v>22</v>
      </c>
      <c r="Z1" s="181">
        <v>23</v>
      </c>
      <c r="AA1" s="181">
        <v>24</v>
      </c>
      <c r="AB1" s="181">
        <v>25</v>
      </c>
      <c r="AC1" s="181">
        <v>26</v>
      </c>
      <c r="AD1" s="181">
        <v>27</v>
      </c>
      <c r="AE1" s="181">
        <v>28</v>
      </c>
      <c r="AF1" s="181">
        <v>29</v>
      </c>
      <c r="AG1" s="181">
        <v>30</v>
      </c>
      <c r="AH1" s="182" t="s">
        <v>76</v>
      </c>
      <c r="AI1" s="183" t="s">
        <v>77</v>
      </c>
    </row>
    <row r="2" spans="1:35" ht="45" customHeight="1" x14ac:dyDescent="0.25">
      <c r="A2" s="158">
        <v>2900</v>
      </c>
      <c r="B2" s="184" t="str">
        <f>VLOOKUP(A2,SEGMENTOS!$A$1:$C$14,2,0)</f>
        <v>Mercado</v>
      </c>
      <c r="C2" s="317">
        <v>44505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306"/>
      <c r="AH2" s="284">
        <v>0.83499999999999996</v>
      </c>
      <c r="AI2" s="285">
        <v>0.68700000000000006</v>
      </c>
    </row>
    <row r="3" spans="1:35" ht="45" customHeight="1" x14ac:dyDescent="0.25">
      <c r="A3" s="164">
        <v>4100</v>
      </c>
      <c r="B3" s="189" t="str">
        <f>VLOOKUP(A3,SEGMENTOS!$A$1:$C$14,2,0)</f>
        <v>Tanques Onshore / Offshore</v>
      </c>
      <c r="C3" s="190">
        <v>44505</v>
      </c>
      <c r="D3" s="191">
        <v>0.96875</v>
      </c>
      <c r="E3" s="191">
        <v>0.96875</v>
      </c>
      <c r="F3" s="191">
        <v>0.984375</v>
      </c>
      <c r="G3" s="191">
        <v>0.91935483870967738</v>
      </c>
      <c r="H3" s="191">
        <v>0.88524590163934425</v>
      </c>
      <c r="I3" s="191">
        <v>0.96825396825396826</v>
      </c>
      <c r="J3" s="191">
        <v>0.9838709677419355</v>
      </c>
      <c r="K3" s="191">
        <v>0.9838709677419355</v>
      </c>
      <c r="L3" s="191">
        <v>0.96666666666666667</v>
      </c>
      <c r="M3" s="191">
        <v>0.96721311475409832</v>
      </c>
      <c r="N3" s="191">
        <v>0.96666666666666667</v>
      </c>
      <c r="O3" s="191">
        <v>0.96721311475409832</v>
      </c>
      <c r="P3" s="191">
        <v>0.92307692307692313</v>
      </c>
      <c r="Q3" s="191">
        <v>1</v>
      </c>
      <c r="R3" s="191"/>
      <c r="S3" s="191"/>
      <c r="T3" s="191">
        <v>0.96226415094339623</v>
      </c>
      <c r="U3" s="191">
        <v>0.96078431372549022</v>
      </c>
      <c r="V3" s="191">
        <v>0.96153846153846156</v>
      </c>
      <c r="W3" s="191"/>
      <c r="X3" s="191">
        <v>0.98412698412698407</v>
      </c>
      <c r="Y3" s="191">
        <v>0.98412698412698407</v>
      </c>
      <c r="Z3" s="191">
        <v>0.94915254237288138</v>
      </c>
      <c r="AA3" s="191">
        <v>0.96875</v>
      </c>
      <c r="AB3" s="191">
        <v>0.90322580645161288</v>
      </c>
      <c r="AC3" s="191">
        <v>0.77049180327868849</v>
      </c>
      <c r="AD3" s="191">
        <v>0.77966101694915257</v>
      </c>
      <c r="AE3" s="191">
        <v>0.82258064516129037</v>
      </c>
      <c r="AF3" s="191">
        <v>0.91666666666666663</v>
      </c>
      <c r="AG3" s="306"/>
      <c r="AH3" s="284">
        <v>0.95891526755350354</v>
      </c>
      <c r="AI3" s="285">
        <v>0.79252999274943714</v>
      </c>
    </row>
    <row r="4" spans="1:35" ht="45" customHeight="1" x14ac:dyDescent="0.25">
      <c r="A4" s="170">
        <v>4101</v>
      </c>
      <c r="B4" s="194" t="str">
        <f>VLOOKUP(A4,SEGMENTOS!$A$1:$C$14,2,0)</f>
        <v>Tanques Onshore</v>
      </c>
      <c r="C4" s="190">
        <v>44505</v>
      </c>
      <c r="D4" s="195">
        <v>0.95454545454545459</v>
      </c>
      <c r="E4" s="195">
        <v>0.97674418604651159</v>
      </c>
      <c r="F4" s="195">
        <v>0.97674418604651159</v>
      </c>
      <c r="G4" s="195">
        <v>0.9285714285714286</v>
      </c>
      <c r="H4" s="195">
        <v>0.9285714285714286</v>
      </c>
      <c r="I4" s="195">
        <v>0.97674418604651159</v>
      </c>
      <c r="J4" s="195">
        <v>1</v>
      </c>
      <c r="K4" s="195">
        <v>1</v>
      </c>
      <c r="L4" s="195">
        <v>1</v>
      </c>
      <c r="M4" s="195">
        <v>0.97619047619047616</v>
      </c>
      <c r="N4" s="195">
        <v>0.97560975609756095</v>
      </c>
      <c r="O4" s="195">
        <v>0.97619047619047616</v>
      </c>
      <c r="P4" s="195"/>
      <c r="Q4" s="195"/>
      <c r="R4" s="195"/>
      <c r="S4" s="195"/>
      <c r="T4" s="195">
        <v>0.97222222222222221</v>
      </c>
      <c r="U4" s="195">
        <v>0.97142857142857142</v>
      </c>
      <c r="V4" s="195">
        <v>0.97142857142857142</v>
      </c>
      <c r="W4" s="195"/>
      <c r="X4" s="195">
        <v>1</v>
      </c>
      <c r="Y4" s="195">
        <v>1</v>
      </c>
      <c r="Z4" s="195">
        <v>0.94871794871794868</v>
      </c>
      <c r="AA4" s="195">
        <v>0.97727272727272729</v>
      </c>
      <c r="AB4" s="195">
        <v>0.90476190476190477</v>
      </c>
      <c r="AC4" s="195">
        <v>0.7857142857142857</v>
      </c>
      <c r="AD4" s="195">
        <v>0.80952380952380953</v>
      </c>
      <c r="AE4" s="195">
        <v>0.83720930232558144</v>
      </c>
      <c r="AF4" s="195"/>
      <c r="AG4" s="307"/>
      <c r="AH4" s="286">
        <v>0.97103990906583426</v>
      </c>
      <c r="AI4" s="287">
        <v>0.81180725016905309</v>
      </c>
    </row>
    <row r="5" spans="1:35" ht="45" customHeight="1" x14ac:dyDescent="0.25">
      <c r="A5" s="164">
        <v>4102</v>
      </c>
      <c r="B5" s="194" t="str">
        <f>VLOOKUP(A5,SEGMENTOS!$A$1:$C$14,2,0)</f>
        <v>Tanques Offshore</v>
      </c>
      <c r="C5" s="190">
        <v>44505</v>
      </c>
      <c r="D5" s="195">
        <v>1</v>
      </c>
      <c r="E5" s="195">
        <v>0.95238095238095233</v>
      </c>
      <c r="F5" s="195">
        <v>1</v>
      </c>
      <c r="G5" s="195">
        <v>0.9</v>
      </c>
      <c r="H5" s="195">
        <v>0.78947368421052633</v>
      </c>
      <c r="I5" s="195">
        <v>0.95</v>
      </c>
      <c r="J5" s="195">
        <v>0.95</v>
      </c>
      <c r="K5" s="195">
        <v>0.94736842105263153</v>
      </c>
      <c r="L5" s="195">
        <v>0.89473684210526316</v>
      </c>
      <c r="M5" s="195">
        <v>0.94736842105263153</v>
      </c>
      <c r="N5" s="195">
        <v>0.94736842105263153</v>
      </c>
      <c r="O5" s="195">
        <v>0.94736842105263153</v>
      </c>
      <c r="P5" s="195">
        <v>0.92307692307692313</v>
      </c>
      <c r="Q5" s="195">
        <v>1</v>
      </c>
      <c r="R5" s="195"/>
      <c r="S5" s="195"/>
      <c r="T5" s="195">
        <v>0.94117647058823528</v>
      </c>
      <c r="U5" s="195">
        <v>0.9375</v>
      </c>
      <c r="V5" s="195">
        <v>0.94117647058823528</v>
      </c>
      <c r="W5" s="195"/>
      <c r="X5" s="195">
        <v>0.95</v>
      </c>
      <c r="Y5" s="195">
        <v>0.95</v>
      </c>
      <c r="Z5" s="195">
        <v>0.95</v>
      </c>
      <c r="AA5" s="195">
        <v>0.95</v>
      </c>
      <c r="AB5" s="195">
        <v>0.9</v>
      </c>
      <c r="AC5" s="195">
        <v>0.73684210526315785</v>
      </c>
      <c r="AD5" s="195">
        <v>0.70588235294117652</v>
      </c>
      <c r="AE5" s="195">
        <v>0.78947368421052633</v>
      </c>
      <c r="AF5" s="195">
        <v>0.91666666666666663</v>
      </c>
      <c r="AG5" s="307"/>
      <c r="AH5" s="286">
        <v>0.94044518966978563</v>
      </c>
      <c r="AI5" s="287">
        <v>0.74736294145045079</v>
      </c>
    </row>
    <row r="6" spans="1:35" ht="45" customHeight="1" x14ac:dyDescent="0.25">
      <c r="A6" s="170">
        <v>4103</v>
      </c>
      <c r="B6" s="194" t="str">
        <f>VLOOKUP(A6,SEGMENTOS!$A$1:$C$14,2,0)</f>
        <v>Tanques Onshore / Offshore - Clientes A</v>
      </c>
      <c r="C6" s="190">
        <v>44505</v>
      </c>
      <c r="D6" s="195">
        <v>1</v>
      </c>
      <c r="E6" s="195">
        <v>0.96</v>
      </c>
      <c r="F6" s="195">
        <v>1</v>
      </c>
      <c r="G6" s="195">
        <v>0.95833333333333337</v>
      </c>
      <c r="H6" s="195">
        <v>0.86363636363636365</v>
      </c>
      <c r="I6" s="195">
        <v>0.91666666666666663</v>
      </c>
      <c r="J6" s="195">
        <v>0.95454545454545459</v>
      </c>
      <c r="K6" s="195">
        <v>0.95454545454545459</v>
      </c>
      <c r="L6" s="195">
        <v>0.90909090909090906</v>
      </c>
      <c r="M6" s="195">
        <v>0.95454545454545459</v>
      </c>
      <c r="N6" s="195">
        <v>0.95454545454545459</v>
      </c>
      <c r="O6" s="195">
        <v>0.95454545454545459</v>
      </c>
      <c r="P6" s="195">
        <v>0.75</v>
      </c>
      <c r="Q6" s="195">
        <v>1</v>
      </c>
      <c r="R6" s="195"/>
      <c r="S6" s="195"/>
      <c r="T6" s="195">
        <v>0.95</v>
      </c>
      <c r="U6" s="195">
        <v>0.95</v>
      </c>
      <c r="V6" s="195">
        <v>0.95</v>
      </c>
      <c r="W6" s="195"/>
      <c r="X6" s="195">
        <v>0.95833333333333337</v>
      </c>
      <c r="Y6" s="195">
        <v>0.95833333333333337</v>
      </c>
      <c r="Z6" s="195">
        <v>0.91304347826086951</v>
      </c>
      <c r="AA6" s="195">
        <v>0.95833333333333337</v>
      </c>
      <c r="AB6" s="195">
        <v>0.91666666666666663</v>
      </c>
      <c r="AC6" s="195">
        <v>0.81818181818181823</v>
      </c>
      <c r="AD6" s="195">
        <v>0.8571428571428571</v>
      </c>
      <c r="AE6" s="195">
        <v>0.82608695652173914</v>
      </c>
      <c r="AF6" s="195">
        <v>0.75</v>
      </c>
      <c r="AG6" s="307"/>
      <c r="AH6" s="286">
        <v>0.93047459278580547</v>
      </c>
      <c r="AI6" s="287">
        <v>0.83249801372156129</v>
      </c>
    </row>
    <row r="7" spans="1:35" ht="45" customHeight="1" x14ac:dyDescent="0.25">
      <c r="A7" s="164">
        <v>4104</v>
      </c>
      <c r="B7" s="194" t="str">
        <f>VLOOKUP(A7,SEGMENTOS!$A$1:$C$14,2,0)</f>
        <v>Tanques Onshore / Offshore - Clientes B</v>
      </c>
      <c r="C7" s="190">
        <v>44505</v>
      </c>
      <c r="D7" s="195">
        <v>0.95833333333333337</v>
      </c>
      <c r="E7" s="195">
        <v>0.95833333333333337</v>
      </c>
      <c r="F7" s="195">
        <v>1</v>
      </c>
      <c r="G7" s="195">
        <v>1</v>
      </c>
      <c r="H7" s="195">
        <v>0.91304347826086951</v>
      </c>
      <c r="I7" s="195">
        <v>1</v>
      </c>
      <c r="J7" s="195">
        <v>1</v>
      </c>
      <c r="K7" s="195">
        <v>1</v>
      </c>
      <c r="L7" s="195">
        <v>1</v>
      </c>
      <c r="M7" s="195">
        <v>0.95652173913043481</v>
      </c>
      <c r="N7" s="195">
        <v>1</v>
      </c>
      <c r="O7" s="195">
        <v>1</v>
      </c>
      <c r="P7" s="195">
        <v>1</v>
      </c>
      <c r="Q7" s="195">
        <v>1</v>
      </c>
      <c r="R7" s="195"/>
      <c r="S7" s="195"/>
      <c r="T7" s="195">
        <v>1</v>
      </c>
      <c r="U7" s="195">
        <v>1</v>
      </c>
      <c r="V7" s="195">
        <v>1</v>
      </c>
      <c r="W7" s="195"/>
      <c r="X7" s="195">
        <v>1</v>
      </c>
      <c r="Y7" s="195">
        <v>1</v>
      </c>
      <c r="Z7" s="195">
        <v>0.95238095238095233</v>
      </c>
      <c r="AA7" s="195">
        <v>0.95833333333333337</v>
      </c>
      <c r="AB7" s="195">
        <v>0.90909090909090906</v>
      </c>
      <c r="AC7" s="195">
        <v>0.82608695652173914</v>
      </c>
      <c r="AD7" s="195">
        <v>0.77272727272727271</v>
      </c>
      <c r="AE7" s="195">
        <v>0.86956521739130432</v>
      </c>
      <c r="AF7" s="195">
        <v>1</v>
      </c>
      <c r="AG7" s="307"/>
      <c r="AH7" s="286">
        <v>0.98228022613034038</v>
      </c>
      <c r="AI7" s="287">
        <v>0.82666410157752979</v>
      </c>
    </row>
    <row r="8" spans="1:35" ht="45" customHeight="1" x14ac:dyDescent="0.25">
      <c r="A8" s="170">
        <v>4105</v>
      </c>
      <c r="B8" s="194" t="str">
        <f>VLOOKUP(A8,SEGMENTOS!$A$1:$C$14,2,0)</f>
        <v>Tanques Onshore / Offshore - Clientes C</v>
      </c>
      <c r="C8" s="190">
        <v>44505</v>
      </c>
      <c r="D8" s="195">
        <v>0.9375</v>
      </c>
      <c r="E8" s="195">
        <v>1</v>
      </c>
      <c r="F8" s="195">
        <v>0.93333333333333335</v>
      </c>
      <c r="G8" s="195">
        <v>0.75</v>
      </c>
      <c r="H8" s="195">
        <v>0.875</v>
      </c>
      <c r="I8" s="195">
        <v>1</v>
      </c>
      <c r="J8" s="195">
        <v>1</v>
      </c>
      <c r="K8" s="195">
        <v>1</v>
      </c>
      <c r="L8" s="195">
        <v>1</v>
      </c>
      <c r="M8" s="195">
        <v>1</v>
      </c>
      <c r="N8" s="195">
        <v>0.93333333333333335</v>
      </c>
      <c r="O8" s="195">
        <v>0.9375</v>
      </c>
      <c r="P8" s="195">
        <v>1</v>
      </c>
      <c r="Q8" s="195">
        <v>1</v>
      </c>
      <c r="R8" s="195"/>
      <c r="S8" s="195"/>
      <c r="T8" s="195">
        <v>0.92307692307692313</v>
      </c>
      <c r="U8" s="195">
        <v>0.91666666666666663</v>
      </c>
      <c r="V8" s="195">
        <v>0.91666666666666663</v>
      </c>
      <c r="W8" s="195"/>
      <c r="X8" s="195">
        <v>1</v>
      </c>
      <c r="Y8" s="195">
        <v>1</v>
      </c>
      <c r="Z8" s="195">
        <v>1</v>
      </c>
      <c r="AA8" s="195">
        <v>1</v>
      </c>
      <c r="AB8" s="195">
        <v>0.875</v>
      </c>
      <c r="AC8" s="195">
        <v>0.625</v>
      </c>
      <c r="AD8" s="195">
        <v>0.6875</v>
      </c>
      <c r="AE8" s="195">
        <v>0.75</v>
      </c>
      <c r="AF8" s="195">
        <v>1</v>
      </c>
      <c r="AG8" s="307"/>
      <c r="AH8" s="286">
        <v>0.96093960863697703</v>
      </c>
      <c r="AI8" s="287">
        <v>0.68971238938053103</v>
      </c>
    </row>
    <row r="9" spans="1:35" ht="45" customHeight="1" x14ac:dyDescent="0.25">
      <c r="A9" s="164">
        <v>4106</v>
      </c>
      <c r="B9" s="194" t="str">
        <f>VLOOKUP(A9,SEGMENTOS!$A$1:$C$14,2,0)</f>
        <v>Tanques Onshore - Clientes A</v>
      </c>
      <c r="C9" s="190">
        <v>44505</v>
      </c>
      <c r="D9" s="195">
        <v>1</v>
      </c>
      <c r="E9" s="195">
        <v>1</v>
      </c>
      <c r="F9" s="195">
        <v>1</v>
      </c>
      <c r="G9" s="195">
        <v>0.9285714285714286</v>
      </c>
      <c r="H9" s="195">
        <v>0.92307692307692313</v>
      </c>
      <c r="I9" s="195">
        <v>0.9285714285714286</v>
      </c>
      <c r="J9" s="195">
        <v>1</v>
      </c>
      <c r="K9" s="195">
        <v>1</v>
      </c>
      <c r="L9" s="195">
        <v>1</v>
      </c>
      <c r="M9" s="195">
        <v>1</v>
      </c>
      <c r="N9" s="195">
        <v>1</v>
      </c>
      <c r="O9" s="195">
        <v>1</v>
      </c>
      <c r="P9" s="195"/>
      <c r="Q9" s="195"/>
      <c r="R9" s="195"/>
      <c r="S9" s="195"/>
      <c r="T9" s="195">
        <v>1</v>
      </c>
      <c r="U9" s="195">
        <v>1</v>
      </c>
      <c r="V9" s="195">
        <v>1</v>
      </c>
      <c r="W9" s="195"/>
      <c r="X9" s="195">
        <v>1</v>
      </c>
      <c r="Y9" s="195">
        <v>1</v>
      </c>
      <c r="Z9" s="195">
        <v>0.92307692307692313</v>
      </c>
      <c r="AA9" s="195">
        <v>1</v>
      </c>
      <c r="AB9" s="195">
        <v>0.9285714285714286</v>
      </c>
      <c r="AC9" s="195">
        <v>0.91666666666666663</v>
      </c>
      <c r="AD9" s="195">
        <v>1</v>
      </c>
      <c r="AE9" s="195">
        <v>0.92307692307692313</v>
      </c>
      <c r="AF9" s="195"/>
      <c r="AG9" s="307"/>
      <c r="AH9" s="286">
        <v>0.98240273240273257</v>
      </c>
      <c r="AI9" s="287">
        <v>0.94338552303154088</v>
      </c>
    </row>
    <row r="10" spans="1:35" ht="45" customHeight="1" x14ac:dyDescent="0.25">
      <c r="A10" s="170">
        <v>4107</v>
      </c>
      <c r="B10" s="194" t="str">
        <f>VLOOKUP(A10,SEGMENTOS!$A$1:$C$14,2,0)</f>
        <v>Tanques Onshore - Clientes B</v>
      </c>
      <c r="C10" s="190">
        <v>44505</v>
      </c>
      <c r="D10" s="195">
        <v>0.94444444444444442</v>
      </c>
      <c r="E10" s="195">
        <v>0.94444444444444442</v>
      </c>
      <c r="F10" s="195">
        <v>1</v>
      </c>
      <c r="G10" s="195">
        <v>1</v>
      </c>
      <c r="H10" s="195">
        <v>0.94117647058823528</v>
      </c>
      <c r="I10" s="195">
        <v>1</v>
      </c>
      <c r="J10" s="195">
        <v>1</v>
      </c>
      <c r="K10" s="195">
        <v>1</v>
      </c>
      <c r="L10" s="195">
        <v>1</v>
      </c>
      <c r="M10" s="195">
        <v>0.94117647058823528</v>
      </c>
      <c r="N10" s="195">
        <v>1</v>
      </c>
      <c r="O10" s="195">
        <v>1</v>
      </c>
      <c r="P10" s="195"/>
      <c r="Q10" s="195"/>
      <c r="R10" s="195"/>
      <c r="S10" s="195"/>
      <c r="T10" s="195">
        <v>1</v>
      </c>
      <c r="U10" s="195">
        <v>1</v>
      </c>
      <c r="V10" s="195">
        <v>1</v>
      </c>
      <c r="W10" s="195"/>
      <c r="X10" s="195">
        <v>1</v>
      </c>
      <c r="Y10" s="195">
        <v>1</v>
      </c>
      <c r="Z10" s="195">
        <v>0.93333333333333335</v>
      </c>
      <c r="AA10" s="195">
        <v>0.94444444444444442</v>
      </c>
      <c r="AB10" s="195">
        <v>0.875</v>
      </c>
      <c r="AC10" s="195">
        <v>0.83333333333333337</v>
      </c>
      <c r="AD10" s="195">
        <v>0.76470588235294112</v>
      </c>
      <c r="AE10" s="195">
        <v>0.83333333333333337</v>
      </c>
      <c r="AF10" s="195"/>
      <c r="AG10" s="307"/>
      <c r="AH10" s="286">
        <v>0.97381269677982496</v>
      </c>
      <c r="AI10" s="287">
        <v>0.81329168835675869</v>
      </c>
    </row>
    <row r="11" spans="1:35" ht="45" customHeight="1" x14ac:dyDescent="0.25">
      <c r="A11" s="164">
        <v>4108</v>
      </c>
      <c r="B11" s="194" t="str">
        <f>VLOOKUP(A11,SEGMENTOS!$A$1:$C$14,2,0)</f>
        <v>Tanques Onshore - Clientes C</v>
      </c>
      <c r="C11" s="190">
        <v>44505</v>
      </c>
      <c r="D11" s="195">
        <v>0.91666666666666663</v>
      </c>
      <c r="E11" s="195">
        <v>1</v>
      </c>
      <c r="F11" s="195">
        <v>0.90909090909090906</v>
      </c>
      <c r="G11" s="195">
        <v>0.83333333333333337</v>
      </c>
      <c r="H11" s="195">
        <v>0.91666666666666663</v>
      </c>
      <c r="I11" s="195">
        <v>1</v>
      </c>
      <c r="J11" s="195">
        <v>1</v>
      </c>
      <c r="K11" s="195">
        <v>1</v>
      </c>
      <c r="L11" s="195">
        <v>1</v>
      </c>
      <c r="M11" s="195">
        <v>1</v>
      </c>
      <c r="N11" s="195">
        <v>0.90909090909090906</v>
      </c>
      <c r="O11" s="195">
        <v>0.91666666666666663</v>
      </c>
      <c r="P11" s="195"/>
      <c r="Q11" s="195"/>
      <c r="R11" s="195"/>
      <c r="S11" s="195"/>
      <c r="T11" s="195">
        <v>0.9</v>
      </c>
      <c r="U11" s="195">
        <v>0.9</v>
      </c>
      <c r="V11" s="195">
        <v>0.88888888888888884</v>
      </c>
      <c r="W11" s="195"/>
      <c r="X11" s="195">
        <v>1</v>
      </c>
      <c r="Y11" s="195">
        <v>1</v>
      </c>
      <c r="Z11" s="195">
        <v>1</v>
      </c>
      <c r="AA11" s="195">
        <v>1</v>
      </c>
      <c r="AB11" s="195">
        <v>0.91666666666666663</v>
      </c>
      <c r="AC11" s="195">
        <v>0.58333333333333337</v>
      </c>
      <c r="AD11" s="195">
        <v>0.66666666666666663</v>
      </c>
      <c r="AE11" s="195">
        <v>0.75</v>
      </c>
      <c r="AF11" s="195"/>
      <c r="AG11" s="307"/>
      <c r="AH11" s="286">
        <v>0.95397938044996877</v>
      </c>
      <c r="AI11" s="287">
        <v>0.6696165191740413</v>
      </c>
    </row>
    <row r="12" spans="1:35" ht="45" customHeight="1" x14ac:dyDescent="0.25">
      <c r="A12" s="170">
        <v>4109</v>
      </c>
      <c r="B12" s="194" t="str">
        <f>VLOOKUP(A12,SEGMENTOS!$A$1:$C$14,2,0)</f>
        <v>Tanques Offshore - Clientes A</v>
      </c>
      <c r="C12" s="190">
        <v>44505</v>
      </c>
      <c r="D12" s="195">
        <v>1</v>
      </c>
      <c r="E12" s="195">
        <v>0.90909090909090906</v>
      </c>
      <c r="F12" s="195">
        <v>1</v>
      </c>
      <c r="G12" s="195">
        <v>1</v>
      </c>
      <c r="H12" s="195">
        <v>0.77777777777777779</v>
      </c>
      <c r="I12" s="195">
        <v>0.9</v>
      </c>
      <c r="J12" s="195">
        <v>0.9</v>
      </c>
      <c r="K12" s="195">
        <v>0.88888888888888884</v>
      </c>
      <c r="L12" s="195">
        <v>0.77777777777777779</v>
      </c>
      <c r="M12" s="195">
        <v>0.88888888888888884</v>
      </c>
      <c r="N12" s="195">
        <v>0.88888888888888884</v>
      </c>
      <c r="O12" s="195">
        <v>0.88888888888888884</v>
      </c>
      <c r="P12" s="195">
        <v>0.75</v>
      </c>
      <c r="Q12" s="195">
        <v>1</v>
      </c>
      <c r="R12" s="195"/>
      <c r="S12" s="195"/>
      <c r="T12" s="195">
        <v>0.875</v>
      </c>
      <c r="U12" s="195">
        <v>0.875</v>
      </c>
      <c r="V12" s="195">
        <v>0.875</v>
      </c>
      <c r="W12" s="195"/>
      <c r="X12" s="195">
        <v>0.9</v>
      </c>
      <c r="Y12" s="195">
        <v>0.9</v>
      </c>
      <c r="Z12" s="195">
        <v>0.9</v>
      </c>
      <c r="AA12" s="195">
        <v>0.9</v>
      </c>
      <c r="AB12" s="195">
        <v>0.9</v>
      </c>
      <c r="AC12" s="195">
        <v>0.7</v>
      </c>
      <c r="AD12" s="195">
        <v>0.625</v>
      </c>
      <c r="AE12" s="195">
        <v>0.7</v>
      </c>
      <c r="AF12" s="195">
        <v>0.75</v>
      </c>
      <c r="AG12" s="307"/>
      <c r="AH12" s="286">
        <v>0.88826336918442172</v>
      </c>
      <c r="AI12" s="287">
        <v>0.67809734513274333</v>
      </c>
    </row>
    <row r="13" spans="1:35" ht="45" customHeight="1" x14ac:dyDescent="0.25">
      <c r="A13" s="164">
        <v>4110</v>
      </c>
      <c r="B13" s="194" t="str">
        <f>VLOOKUP(A13,SEGMENTOS!$A$1:$C$14,2,0)</f>
        <v>Tanques Offshore - Clientes B</v>
      </c>
      <c r="C13" s="190">
        <v>44505</v>
      </c>
      <c r="D13" s="195">
        <v>1</v>
      </c>
      <c r="E13" s="195">
        <v>1</v>
      </c>
      <c r="F13" s="195">
        <v>1</v>
      </c>
      <c r="G13" s="195">
        <v>1</v>
      </c>
      <c r="H13" s="195">
        <v>0.83333333333333337</v>
      </c>
      <c r="I13" s="195">
        <v>1</v>
      </c>
      <c r="J13" s="195">
        <v>1</v>
      </c>
      <c r="K13" s="195">
        <v>1</v>
      </c>
      <c r="L13" s="195">
        <v>1</v>
      </c>
      <c r="M13" s="195">
        <v>1</v>
      </c>
      <c r="N13" s="195">
        <v>1</v>
      </c>
      <c r="O13" s="195">
        <v>1</v>
      </c>
      <c r="P13" s="195">
        <v>1</v>
      </c>
      <c r="Q13" s="195">
        <v>1</v>
      </c>
      <c r="R13" s="195"/>
      <c r="S13" s="195"/>
      <c r="T13" s="195">
        <v>1</v>
      </c>
      <c r="U13" s="195">
        <v>1</v>
      </c>
      <c r="V13" s="195">
        <v>1</v>
      </c>
      <c r="W13" s="195"/>
      <c r="X13" s="195">
        <v>1</v>
      </c>
      <c r="Y13" s="195">
        <v>1</v>
      </c>
      <c r="Z13" s="195">
        <v>1</v>
      </c>
      <c r="AA13" s="195">
        <v>1</v>
      </c>
      <c r="AB13" s="195">
        <v>1</v>
      </c>
      <c r="AC13" s="195">
        <v>0.8</v>
      </c>
      <c r="AD13" s="195">
        <v>0.8</v>
      </c>
      <c r="AE13" s="195">
        <v>1</v>
      </c>
      <c r="AF13" s="195">
        <v>1</v>
      </c>
      <c r="AG13" s="307"/>
      <c r="AH13" s="286">
        <v>0.9948268106162842</v>
      </c>
      <c r="AI13" s="287">
        <v>0.87433628318584078</v>
      </c>
    </row>
    <row r="14" spans="1:35" ht="45" customHeight="1" thickBot="1" x14ac:dyDescent="0.3">
      <c r="A14" s="175">
        <v>4111</v>
      </c>
      <c r="B14" s="198" t="str">
        <f>VLOOKUP(A14,SEGMENTOS!$A$1:$C$14,2,0)</f>
        <v>Tanques Offshore - Clientes C</v>
      </c>
      <c r="C14" s="199">
        <v>44505</v>
      </c>
      <c r="D14" s="200">
        <v>1</v>
      </c>
      <c r="E14" s="200">
        <v>1</v>
      </c>
      <c r="F14" s="200">
        <v>1</v>
      </c>
      <c r="G14" s="200">
        <v>0.5</v>
      </c>
      <c r="H14" s="200">
        <v>0.75</v>
      </c>
      <c r="I14" s="200">
        <v>1</v>
      </c>
      <c r="J14" s="200">
        <v>1</v>
      </c>
      <c r="K14" s="200">
        <v>1</v>
      </c>
      <c r="L14" s="200">
        <v>1</v>
      </c>
      <c r="M14" s="200">
        <v>1</v>
      </c>
      <c r="N14" s="200">
        <v>1</v>
      </c>
      <c r="O14" s="200">
        <v>1</v>
      </c>
      <c r="P14" s="200">
        <v>1</v>
      </c>
      <c r="Q14" s="200">
        <v>1</v>
      </c>
      <c r="R14" s="200"/>
      <c r="S14" s="200"/>
      <c r="T14" s="200">
        <v>1</v>
      </c>
      <c r="U14" s="200">
        <v>1</v>
      </c>
      <c r="V14" s="200">
        <v>1</v>
      </c>
      <c r="W14" s="200"/>
      <c r="X14" s="200">
        <v>1</v>
      </c>
      <c r="Y14" s="200">
        <v>1</v>
      </c>
      <c r="Z14" s="200">
        <v>1</v>
      </c>
      <c r="AA14" s="200">
        <v>1</v>
      </c>
      <c r="AB14" s="200">
        <v>0.75</v>
      </c>
      <c r="AC14" s="200">
        <v>0.75</v>
      </c>
      <c r="AD14" s="200">
        <v>0.75</v>
      </c>
      <c r="AE14" s="200">
        <v>0.75</v>
      </c>
      <c r="AF14" s="200">
        <v>1</v>
      </c>
      <c r="AG14" s="308"/>
      <c r="AH14" s="288">
        <v>0.96238191632928471</v>
      </c>
      <c r="AI14" s="289">
        <v>0.75000000000000011</v>
      </c>
    </row>
  </sheetData>
  <autoFilter ref="A1:C14" xr:uid="{00000000-0009-0000-0000-000008000000}"/>
  <conditionalFormatting sqref="A2:A14">
    <cfRule type="duplicateValues" dxfId="86" priority="2615"/>
    <cfRule type="duplicateValues" dxfId="85" priority="2616"/>
  </conditionalFormatting>
  <conditionalFormatting sqref="B2:B14">
    <cfRule type="duplicateValues" dxfId="84" priority="2619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windowProtection="1" showGridLines="0" tabSelected="1" zoomScale="70" zoomScaleNormal="70" workbookViewId="0">
      <pane ySplit="1" topLeftCell="A2" activePane="bottomLeft" state="frozen"/>
      <selection activeCell="B1" sqref="B1"/>
      <selection pane="bottomLeft"/>
    </sheetView>
  </sheetViews>
  <sheetFormatPr defaultColWidth="8.85546875" defaultRowHeight="16.5" x14ac:dyDescent="0.25"/>
  <cols>
    <col min="1" max="1" width="20.140625" style="14" bestFit="1" customWidth="1"/>
    <col min="2" max="2" width="100.7109375" style="3" customWidth="1"/>
    <col min="3" max="4" width="25.7109375" style="3" customWidth="1"/>
    <col min="5" max="6" width="15.7109375" style="3" customWidth="1"/>
    <col min="7" max="16384" width="8.85546875" style="7"/>
  </cols>
  <sheetData>
    <row r="1" spans="1:6" s="2" customFormat="1" ht="30" customHeight="1" thickBot="1" x14ac:dyDescent="0.3">
      <c r="A1" s="30" t="s">
        <v>69</v>
      </c>
      <c r="B1" s="31" t="s">
        <v>70</v>
      </c>
      <c r="C1" s="31" t="s">
        <v>66</v>
      </c>
      <c r="D1" s="31" t="s">
        <v>3</v>
      </c>
      <c r="E1" s="31" t="s">
        <v>4</v>
      </c>
      <c r="F1" s="32" t="s">
        <v>5</v>
      </c>
    </row>
    <row r="2" spans="1:6" ht="30" customHeight="1" x14ac:dyDescent="0.25">
      <c r="A2" s="99">
        <v>1</v>
      </c>
      <c r="B2" s="100" t="s">
        <v>132</v>
      </c>
      <c r="C2" s="234" t="s">
        <v>71</v>
      </c>
      <c r="D2" s="234" t="s">
        <v>89</v>
      </c>
      <c r="E2" s="101">
        <v>0.66</v>
      </c>
      <c r="F2" s="102"/>
    </row>
    <row r="3" spans="1:6" ht="30" customHeight="1" x14ac:dyDescent="0.25">
      <c r="A3" s="103">
        <v>2</v>
      </c>
      <c r="B3" s="104" t="s">
        <v>136</v>
      </c>
      <c r="C3" s="235" t="s">
        <v>71</v>
      </c>
      <c r="D3" s="235" t="s">
        <v>89</v>
      </c>
      <c r="E3" s="105">
        <v>0.6</v>
      </c>
      <c r="F3" s="106"/>
    </row>
    <row r="4" spans="1:6" ht="30" customHeight="1" x14ac:dyDescent="0.25">
      <c r="A4" s="103">
        <v>3</v>
      </c>
      <c r="B4" s="104" t="s">
        <v>123</v>
      </c>
      <c r="C4" s="235" t="s">
        <v>71</v>
      </c>
      <c r="D4" s="235" t="s">
        <v>89</v>
      </c>
      <c r="E4" s="105">
        <v>0.55000000000000004</v>
      </c>
      <c r="F4" s="106"/>
    </row>
    <row r="5" spans="1:6" ht="30" customHeight="1" x14ac:dyDescent="0.25">
      <c r="A5" s="103">
        <v>4</v>
      </c>
      <c r="B5" s="104" t="s">
        <v>124</v>
      </c>
      <c r="C5" s="235" t="s">
        <v>71</v>
      </c>
      <c r="D5" s="235" t="s">
        <v>89</v>
      </c>
      <c r="E5" s="105">
        <v>0.77</v>
      </c>
      <c r="F5" s="106"/>
    </row>
    <row r="6" spans="1:6" ht="30" customHeight="1" x14ac:dyDescent="0.25">
      <c r="A6" s="103">
        <v>5</v>
      </c>
      <c r="B6" s="104" t="s">
        <v>125</v>
      </c>
      <c r="C6" s="235" t="s">
        <v>71</v>
      </c>
      <c r="D6" s="235" t="s">
        <v>90</v>
      </c>
      <c r="E6" s="105">
        <v>0.65</v>
      </c>
      <c r="F6" s="106"/>
    </row>
    <row r="7" spans="1:6" ht="30" customHeight="1" x14ac:dyDescent="0.25">
      <c r="A7" s="103">
        <v>6</v>
      </c>
      <c r="B7" s="104" t="s">
        <v>126</v>
      </c>
      <c r="C7" s="235" t="s">
        <v>71</v>
      </c>
      <c r="D7" s="235" t="s">
        <v>91</v>
      </c>
      <c r="E7" s="105">
        <v>0.72</v>
      </c>
      <c r="F7" s="106"/>
    </row>
    <row r="8" spans="1:6" ht="30" customHeight="1" x14ac:dyDescent="0.25">
      <c r="A8" s="103">
        <v>7</v>
      </c>
      <c r="B8" s="104" t="s">
        <v>137</v>
      </c>
      <c r="C8" s="235" t="s">
        <v>71</v>
      </c>
      <c r="D8" s="235" t="s">
        <v>91</v>
      </c>
      <c r="E8" s="105">
        <v>0.5</v>
      </c>
      <c r="F8" s="106"/>
    </row>
    <row r="9" spans="1:6" ht="30" customHeight="1" x14ac:dyDescent="0.25">
      <c r="A9" s="103">
        <v>8</v>
      </c>
      <c r="B9" s="104" t="s">
        <v>138</v>
      </c>
      <c r="C9" s="235" t="s">
        <v>71</v>
      </c>
      <c r="D9" s="235" t="s">
        <v>91</v>
      </c>
      <c r="E9" s="105">
        <v>0.61</v>
      </c>
      <c r="F9" s="106"/>
    </row>
    <row r="10" spans="1:6" ht="30" customHeight="1" x14ac:dyDescent="0.25">
      <c r="A10" s="103">
        <v>9</v>
      </c>
      <c r="B10" s="104" t="s">
        <v>139</v>
      </c>
      <c r="C10" s="235" t="s">
        <v>71</v>
      </c>
      <c r="D10" s="235" t="s">
        <v>92</v>
      </c>
      <c r="E10" s="105">
        <v>0.62</v>
      </c>
      <c r="F10" s="106"/>
    </row>
    <row r="11" spans="1:6" ht="30" customHeight="1" x14ac:dyDescent="0.25">
      <c r="A11" s="103">
        <v>10</v>
      </c>
      <c r="B11" s="104" t="s">
        <v>127</v>
      </c>
      <c r="C11" s="235" t="s">
        <v>71</v>
      </c>
      <c r="D11" s="235" t="s">
        <v>92</v>
      </c>
      <c r="E11" s="105">
        <v>0.77</v>
      </c>
      <c r="F11" s="106"/>
    </row>
    <row r="12" spans="1:6" ht="30" customHeight="1" x14ac:dyDescent="0.25">
      <c r="A12" s="103">
        <v>11</v>
      </c>
      <c r="B12" s="104" t="s">
        <v>128</v>
      </c>
      <c r="C12" s="235" t="s">
        <v>71</v>
      </c>
      <c r="D12" s="235" t="s">
        <v>92</v>
      </c>
      <c r="E12" s="105">
        <v>0.55000000000000004</v>
      </c>
      <c r="F12" s="106"/>
    </row>
    <row r="13" spans="1:6" ht="30" customHeight="1" x14ac:dyDescent="0.25">
      <c r="A13" s="103">
        <v>12</v>
      </c>
      <c r="B13" s="104" t="s">
        <v>140</v>
      </c>
      <c r="C13" s="235" t="s">
        <v>71</v>
      </c>
      <c r="D13" s="235" t="s">
        <v>92</v>
      </c>
      <c r="E13" s="105">
        <v>0.56999999999999995</v>
      </c>
      <c r="F13" s="106"/>
    </row>
    <row r="14" spans="1:6" ht="30" customHeight="1" x14ac:dyDescent="0.25">
      <c r="A14" s="103">
        <v>13</v>
      </c>
      <c r="B14" s="104" t="s">
        <v>141</v>
      </c>
      <c r="C14" s="235" t="s">
        <v>71</v>
      </c>
      <c r="D14" s="235" t="s">
        <v>93</v>
      </c>
      <c r="E14" s="105">
        <v>0.57999999999999996</v>
      </c>
      <c r="F14" s="106"/>
    </row>
    <row r="15" spans="1:6" ht="30" customHeight="1" x14ac:dyDescent="0.25">
      <c r="A15" s="103">
        <v>14</v>
      </c>
      <c r="B15" s="104" t="s">
        <v>142</v>
      </c>
      <c r="C15" s="235" t="s">
        <v>71</v>
      </c>
      <c r="D15" s="235" t="s">
        <v>93</v>
      </c>
      <c r="E15" s="105">
        <v>0.62</v>
      </c>
      <c r="F15" s="106"/>
    </row>
    <row r="16" spans="1:6" ht="30" customHeight="1" x14ac:dyDescent="0.25">
      <c r="A16" s="103">
        <v>15</v>
      </c>
      <c r="B16" s="104" t="s">
        <v>143</v>
      </c>
      <c r="C16" s="235" t="s">
        <v>71</v>
      </c>
      <c r="D16" s="235" t="s">
        <v>93</v>
      </c>
      <c r="E16" s="105">
        <v>0.68</v>
      </c>
      <c r="F16" s="106"/>
    </row>
    <row r="17" spans="1:6" ht="30" customHeight="1" x14ac:dyDescent="0.25">
      <c r="A17" s="103">
        <v>16</v>
      </c>
      <c r="B17" s="104" t="s">
        <v>144</v>
      </c>
      <c r="C17" s="235" t="s">
        <v>71</v>
      </c>
      <c r="D17" s="235" t="s">
        <v>93</v>
      </c>
      <c r="E17" s="105">
        <v>0.75</v>
      </c>
      <c r="F17" s="106"/>
    </row>
    <row r="18" spans="1:6" ht="30" customHeight="1" x14ac:dyDescent="0.25">
      <c r="A18" s="103">
        <v>17</v>
      </c>
      <c r="B18" s="104" t="s">
        <v>145</v>
      </c>
      <c r="C18" s="235" t="s">
        <v>71</v>
      </c>
      <c r="D18" s="235" t="s">
        <v>157</v>
      </c>
      <c r="E18" s="105">
        <v>0.77</v>
      </c>
      <c r="F18" s="106"/>
    </row>
    <row r="19" spans="1:6" ht="30" customHeight="1" x14ac:dyDescent="0.25">
      <c r="A19" s="103">
        <v>18</v>
      </c>
      <c r="B19" s="104" t="s">
        <v>146</v>
      </c>
      <c r="C19" s="235" t="s">
        <v>71</v>
      </c>
      <c r="D19" s="235" t="s">
        <v>157</v>
      </c>
      <c r="E19" s="105">
        <v>0.75</v>
      </c>
      <c r="F19" s="106"/>
    </row>
    <row r="20" spans="1:6" ht="30" customHeight="1" x14ac:dyDescent="0.25">
      <c r="A20" s="103">
        <v>19</v>
      </c>
      <c r="B20" s="104" t="s">
        <v>147</v>
      </c>
      <c r="C20" s="235" t="s">
        <v>71</v>
      </c>
      <c r="D20" s="235" t="s">
        <v>157</v>
      </c>
      <c r="E20" s="105">
        <v>0.66</v>
      </c>
      <c r="F20" s="106"/>
    </row>
    <row r="21" spans="1:6" ht="30" customHeight="1" x14ac:dyDescent="0.25">
      <c r="A21" s="103">
        <v>20</v>
      </c>
      <c r="B21" s="104" t="s">
        <v>148</v>
      </c>
      <c r="C21" s="235" t="s">
        <v>71</v>
      </c>
      <c r="D21" s="235" t="s">
        <v>157</v>
      </c>
      <c r="E21" s="105">
        <v>0.63</v>
      </c>
      <c r="F21" s="106"/>
    </row>
    <row r="22" spans="1:6" ht="30" customHeight="1" x14ac:dyDescent="0.25">
      <c r="A22" s="103">
        <v>21</v>
      </c>
      <c r="B22" s="104" t="s">
        <v>129</v>
      </c>
      <c r="C22" s="235" t="s">
        <v>71</v>
      </c>
      <c r="D22" s="235" t="s">
        <v>94</v>
      </c>
      <c r="E22" s="105">
        <v>0.57999999999999996</v>
      </c>
      <c r="F22" s="106"/>
    </row>
    <row r="23" spans="1:6" ht="30" customHeight="1" x14ac:dyDescent="0.25">
      <c r="A23" s="103">
        <v>22</v>
      </c>
      <c r="B23" s="104" t="s">
        <v>149</v>
      </c>
      <c r="C23" s="235" t="s">
        <v>71</v>
      </c>
      <c r="D23" s="235" t="s">
        <v>94</v>
      </c>
      <c r="E23" s="105">
        <v>0.63</v>
      </c>
      <c r="F23" s="106"/>
    </row>
    <row r="24" spans="1:6" ht="30" customHeight="1" x14ac:dyDescent="0.25">
      <c r="A24" s="103">
        <v>23</v>
      </c>
      <c r="B24" s="104" t="s">
        <v>130</v>
      </c>
      <c r="C24" s="235" t="s">
        <v>71</v>
      </c>
      <c r="D24" s="235" t="s">
        <v>94</v>
      </c>
      <c r="E24" s="105">
        <v>0.47</v>
      </c>
      <c r="F24" s="106"/>
    </row>
    <row r="25" spans="1:6" ht="30" customHeight="1" x14ac:dyDescent="0.25">
      <c r="A25" s="103">
        <v>24</v>
      </c>
      <c r="B25" s="104" t="s">
        <v>150</v>
      </c>
      <c r="C25" s="235" t="s">
        <v>71</v>
      </c>
      <c r="D25" s="235" t="s">
        <v>95</v>
      </c>
      <c r="E25" s="105">
        <v>0.83</v>
      </c>
      <c r="F25" s="106"/>
    </row>
    <row r="26" spans="1:6" ht="30" customHeight="1" x14ac:dyDescent="0.25">
      <c r="A26" s="103">
        <v>25</v>
      </c>
      <c r="B26" s="104" t="s">
        <v>131</v>
      </c>
      <c r="C26" s="235" t="s">
        <v>71</v>
      </c>
      <c r="D26" s="235" t="s">
        <v>95</v>
      </c>
      <c r="E26" s="105">
        <v>0.66</v>
      </c>
      <c r="F26" s="106"/>
    </row>
    <row r="27" spans="1:6" ht="30" customHeight="1" x14ac:dyDescent="0.25">
      <c r="A27" s="103">
        <v>26</v>
      </c>
      <c r="B27" s="104" t="s">
        <v>151</v>
      </c>
      <c r="C27" s="235" t="s">
        <v>96</v>
      </c>
      <c r="D27" s="235" t="s">
        <v>96</v>
      </c>
      <c r="E27" s="105">
        <v>0.64</v>
      </c>
      <c r="F27" s="106"/>
    </row>
    <row r="28" spans="1:6" ht="30" customHeight="1" x14ac:dyDescent="0.25">
      <c r="A28" s="103">
        <v>27</v>
      </c>
      <c r="B28" s="104" t="s">
        <v>152</v>
      </c>
      <c r="C28" s="235" t="s">
        <v>96</v>
      </c>
      <c r="D28" s="235" t="s">
        <v>96</v>
      </c>
      <c r="E28" s="105">
        <v>0.66</v>
      </c>
      <c r="F28" s="106"/>
    </row>
    <row r="29" spans="1:6" ht="30" customHeight="1" x14ac:dyDescent="0.25">
      <c r="A29" s="103">
        <v>28</v>
      </c>
      <c r="B29" s="312" t="s">
        <v>153</v>
      </c>
      <c r="C29" s="313" t="s">
        <v>96</v>
      </c>
      <c r="D29" s="313" t="s">
        <v>96</v>
      </c>
      <c r="E29" s="314">
        <v>0.83</v>
      </c>
      <c r="F29" s="315"/>
    </row>
    <row r="30" spans="1:6" ht="30" customHeight="1" x14ac:dyDescent="0.25">
      <c r="A30" s="103">
        <v>29</v>
      </c>
      <c r="B30" s="312" t="s">
        <v>154</v>
      </c>
      <c r="C30" s="313" t="s">
        <v>96</v>
      </c>
      <c r="D30" s="313" t="s">
        <v>96</v>
      </c>
      <c r="E30" s="314">
        <v>0.77</v>
      </c>
      <c r="F30" s="315"/>
    </row>
    <row r="31" spans="1:6" ht="30" customHeight="1" thickBot="1" x14ac:dyDescent="0.3">
      <c r="A31" s="107">
        <v>30</v>
      </c>
      <c r="B31" s="108" t="s">
        <v>155</v>
      </c>
      <c r="C31" s="236" t="s">
        <v>96</v>
      </c>
      <c r="D31" s="236" t="s">
        <v>96</v>
      </c>
      <c r="E31" s="109">
        <v>0.8</v>
      </c>
      <c r="F31" s="110"/>
    </row>
  </sheetData>
  <autoFilter ref="A1:F1" xr:uid="{4CB7B095-0789-41FE-AC63-02A348E2DED4}"/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C9E7C-B8F7-4729-ADAE-B6AB8188DCE2}">
  <dimension ref="A1:AI14"/>
  <sheetViews>
    <sheetView windowProtection="1" showGridLines="0" zoomScale="60" zoomScaleNormal="60" workbookViewId="0">
      <pane xSplit="3" ySplit="1" topLeftCell="D2" activePane="bottomRight" state="frozen"/>
      <selection activeCell="AD19" sqref="AD19"/>
      <selection pane="topRight" activeCell="AD19" sqref="AD19"/>
      <selection pane="bottomLeft" activeCell="AD19" sqref="AD19"/>
      <selection pane="bottomRight" activeCell="A3" sqref="A3:XFD3"/>
    </sheetView>
  </sheetViews>
  <sheetFormatPr defaultColWidth="18.140625" defaultRowHeight="16.5" x14ac:dyDescent="0.3"/>
  <cols>
    <col min="1" max="1" width="21.7109375" style="5" customWidth="1"/>
    <col min="2" max="2" width="40.7109375" style="6" customWidth="1"/>
    <col min="3" max="3" width="18.7109375" style="6" customWidth="1"/>
    <col min="4" max="33" width="12.7109375" style="6" customWidth="1"/>
    <col min="34" max="35" width="12.7109375" customWidth="1"/>
  </cols>
  <sheetData>
    <row r="1" spans="1:35" ht="49.9" customHeight="1" thickBot="1" x14ac:dyDescent="0.3">
      <c r="A1" s="209" t="s">
        <v>6</v>
      </c>
      <c r="B1" s="210" t="s">
        <v>7</v>
      </c>
      <c r="C1" s="210" t="s">
        <v>2</v>
      </c>
      <c r="D1" s="181">
        <v>1</v>
      </c>
      <c r="E1" s="181">
        <v>2</v>
      </c>
      <c r="F1" s="181">
        <v>3</v>
      </c>
      <c r="G1" s="181">
        <v>4</v>
      </c>
      <c r="H1" s="181">
        <v>5</v>
      </c>
      <c r="I1" s="181">
        <v>6</v>
      </c>
      <c r="J1" s="181">
        <v>7</v>
      </c>
      <c r="K1" s="181">
        <v>8</v>
      </c>
      <c r="L1" s="181">
        <v>9</v>
      </c>
      <c r="M1" s="181">
        <v>10</v>
      </c>
      <c r="N1" s="181">
        <v>11</v>
      </c>
      <c r="O1" s="181">
        <v>12</v>
      </c>
      <c r="P1" s="181">
        <v>13</v>
      </c>
      <c r="Q1" s="181">
        <v>14</v>
      </c>
      <c r="R1" s="181">
        <v>15</v>
      </c>
      <c r="S1" s="181">
        <v>16</v>
      </c>
      <c r="T1" s="181">
        <v>17</v>
      </c>
      <c r="U1" s="181">
        <v>18</v>
      </c>
      <c r="V1" s="181">
        <v>19</v>
      </c>
      <c r="W1" s="181">
        <v>20</v>
      </c>
      <c r="X1" s="181">
        <v>21</v>
      </c>
      <c r="Y1" s="181">
        <v>22</v>
      </c>
      <c r="Z1" s="181">
        <v>23</v>
      </c>
      <c r="AA1" s="181">
        <v>24</v>
      </c>
      <c r="AB1" s="181">
        <v>25</v>
      </c>
      <c r="AC1" s="181">
        <v>26</v>
      </c>
      <c r="AD1" s="181">
        <v>27</v>
      </c>
      <c r="AE1" s="181">
        <v>28</v>
      </c>
      <c r="AF1" s="181">
        <v>29</v>
      </c>
      <c r="AG1" s="181">
        <v>30</v>
      </c>
      <c r="AH1" s="182" t="s">
        <v>76</v>
      </c>
      <c r="AI1" s="183" t="s">
        <v>77</v>
      </c>
    </row>
    <row r="2" spans="1:35" ht="45" customHeight="1" x14ac:dyDescent="0.25">
      <c r="A2" s="158">
        <v>2900</v>
      </c>
      <c r="B2" s="184" t="str">
        <f>VLOOKUP(A2,SEGMENTOS!$A$1:$C$14,2,0)</f>
        <v>Mercado</v>
      </c>
      <c r="C2" s="185">
        <v>44139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306"/>
      <c r="AH2" s="192">
        <v>0.8046654716217122</v>
      </c>
      <c r="AI2" s="193">
        <v>0.71325180943443767</v>
      </c>
    </row>
    <row r="3" spans="1:35" ht="45" customHeight="1" x14ac:dyDescent="0.25">
      <c r="A3" s="164">
        <v>4100</v>
      </c>
      <c r="B3" s="189" t="str">
        <f>VLOOKUP(A3,SEGMENTOS!$A$1:$C$14,2,0)</f>
        <v>Tanques Onshore / Offshore</v>
      </c>
      <c r="C3" s="190">
        <v>44139</v>
      </c>
      <c r="D3" s="191">
        <v>1</v>
      </c>
      <c r="E3" s="191">
        <v>0.98571428571428577</v>
      </c>
      <c r="F3" s="191">
        <v>1</v>
      </c>
      <c r="G3" s="191">
        <v>0.95714285714285718</v>
      </c>
      <c r="H3" s="191">
        <v>0.97014925373134331</v>
      </c>
      <c r="I3" s="191">
        <v>0.98611111111111116</v>
      </c>
      <c r="J3" s="191">
        <v>0.971830985915493</v>
      </c>
      <c r="K3" s="191">
        <v>1</v>
      </c>
      <c r="L3" s="191">
        <v>0.95161290322580649</v>
      </c>
      <c r="M3" s="191">
        <v>1</v>
      </c>
      <c r="N3" s="191">
        <v>1</v>
      </c>
      <c r="O3" s="191">
        <v>1</v>
      </c>
      <c r="P3" s="191">
        <v>1</v>
      </c>
      <c r="Q3" s="191">
        <v>1</v>
      </c>
      <c r="R3" s="191"/>
      <c r="S3" s="191"/>
      <c r="T3" s="191">
        <v>1</v>
      </c>
      <c r="U3" s="191">
        <v>0.9838709677419355</v>
      </c>
      <c r="V3" s="191">
        <v>0.98461538461538467</v>
      </c>
      <c r="W3" s="191"/>
      <c r="X3" s="191">
        <v>0.9859154929577465</v>
      </c>
      <c r="Y3" s="191">
        <v>0.98571428571428577</v>
      </c>
      <c r="Z3" s="191">
        <v>0.97142857142857142</v>
      </c>
      <c r="AA3" s="191">
        <v>0.98611111111111116</v>
      </c>
      <c r="AB3" s="191">
        <v>0.875</v>
      </c>
      <c r="AC3" s="191">
        <v>0.86363636363636365</v>
      </c>
      <c r="AD3" s="191">
        <v>0.83333333333333337</v>
      </c>
      <c r="AE3" s="191">
        <v>0.88059701492537312</v>
      </c>
      <c r="AF3" s="191">
        <v>1</v>
      </c>
      <c r="AG3" s="306"/>
      <c r="AH3" s="192">
        <v>0.98456754697835613</v>
      </c>
      <c r="AI3" s="193">
        <v>0.86100118096386757</v>
      </c>
    </row>
    <row r="4" spans="1:35" ht="45" customHeight="1" x14ac:dyDescent="0.25">
      <c r="A4" s="170">
        <v>4101</v>
      </c>
      <c r="B4" s="194" t="str">
        <f>VLOOKUP(A4,SEGMENTOS!$A$1:$C$14,2,0)</f>
        <v>Tanques Onshore</v>
      </c>
      <c r="C4" s="190">
        <v>44139</v>
      </c>
      <c r="D4" s="195">
        <v>1</v>
      </c>
      <c r="E4" s="195">
        <v>0.97777777777777775</v>
      </c>
      <c r="F4" s="195">
        <v>1</v>
      </c>
      <c r="G4" s="195">
        <v>0.97777777777777775</v>
      </c>
      <c r="H4" s="195">
        <v>1</v>
      </c>
      <c r="I4" s="195">
        <v>1</v>
      </c>
      <c r="J4" s="195">
        <v>0.97826086956521741</v>
      </c>
      <c r="K4" s="195">
        <v>1</v>
      </c>
      <c r="L4" s="195">
        <v>0.95121951219512191</v>
      </c>
      <c r="M4" s="195">
        <v>1</v>
      </c>
      <c r="N4" s="195">
        <v>1</v>
      </c>
      <c r="O4" s="195">
        <v>1</v>
      </c>
      <c r="P4" s="195"/>
      <c r="Q4" s="195"/>
      <c r="R4" s="195"/>
      <c r="S4" s="195"/>
      <c r="T4" s="195">
        <v>1</v>
      </c>
      <c r="U4" s="195">
        <v>0.97499999999999998</v>
      </c>
      <c r="V4" s="195">
        <v>1</v>
      </c>
      <c r="W4" s="195"/>
      <c r="X4" s="195">
        <v>1</v>
      </c>
      <c r="Y4" s="195">
        <v>1</v>
      </c>
      <c r="Z4" s="195">
        <v>0.97826086956521741</v>
      </c>
      <c r="AA4" s="195">
        <v>0.97826086956521741</v>
      </c>
      <c r="AB4" s="195">
        <v>0.84782608695652173</v>
      </c>
      <c r="AC4" s="195">
        <v>0.84090909090909094</v>
      </c>
      <c r="AD4" s="195">
        <v>0.82051282051282048</v>
      </c>
      <c r="AE4" s="195">
        <v>0.86363636363636365</v>
      </c>
      <c r="AF4" s="195"/>
      <c r="AG4" s="307"/>
      <c r="AH4" s="196">
        <v>0.9855069164162249</v>
      </c>
      <c r="AI4" s="197">
        <v>0.84327246827246838</v>
      </c>
    </row>
    <row r="5" spans="1:35" ht="45" customHeight="1" x14ac:dyDescent="0.25">
      <c r="A5" s="164">
        <v>4102</v>
      </c>
      <c r="B5" s="194" t="str">
        <f>VLOOKUP(A5,SEGMENTOS!$A$1:$C$14,2,0)</f>
        <v>Tanques Offshore</v>
      </c>
      <c r="C5" s="190">
        <v>44139</v>
      </c>
      <c r="D5" s="195">
        <v>1</v>
      </c>
      <c r="E5" s="195">
        <v>1</v>
      </c>
      <c r="F5" s="195">
        <v>1</v>
      </c>
      <c r="G5" s="195">
        <v>0.92</v>
      </c>
      <c r="H5" s="195">
        <v>0.92</v>
      </c>
      <c r="I5" s="195">
        <v>0.96153846153846156</v>
      </c>
      <c r="J5" s="195">
        <v>0.96</v>
      </c>
      <c r="K5" s="195">
        <v>1</v>
      </c>
      <c r="L5" s="195">
        <v>0.95238095238095233</v>
      </c>
      <c r="M5" s="195">
        <v>1</v>
      </c>
      <c r="N5" s="195">
        <v>1</v>
      </c>
      <c r="O5" s="195">
        <v>1</v>
      </c>
      <c r="P5" s="195">
        <v>1</v>
      </c>
      <c r="Q5" s="195">
        <v>1</v>
      </c>
      <c r="R5" s="195"/>
      <c r="S5" s="195"/>
      <c r="T5" s="195">
        <v>1</v>
      </c>
      <c r="U5" s="195">
        <v>1</v>
      </c>
      <c r="V5" s="195">
        <v>0.95652173913043481</v>
      </c>
      <c r="W5" s="195"/>
      <c r="X5" s="195">
        <v>0.96</v>
      </c>
      <c r="Y5" s="195">
        <v>0.95833333333333337</v>
      </c>
      <c r="Z5" s="195">
        <v>0.95833333333333337</v>
      </c>
      <c r="AA5" s="195">
        <v>1</v>
      </c>
      <c r="AB5" s="195">
        <v>0.92307692307692313</v>
      </c>
      <c r="AC5" s="195">
        <v>0.90909090909090906</v>
      </c>
      <c r="AD5" s="195">
        <v>0.8571428571428571</v>
      </c>
      <c r="AE5" s="195">
        <v>0.91304347826086951</v>
      </c>
      <c r="AF5" s="195">
        <v>1</v>
      </c>
      <c r="AG5" s="307"/>
      <c r="AH5" s="196">
        <v>0.98005641527563037</v>
      </c>
      <c r="AI5" s="197">
        <v>0.89538500951544431</v>
      </c>
    </row>
    <row r="6" spans="1:35" ht="45" customHeight="1" x14ac:dyDescent="0.25">
      <c r="A6" s="170">
        <v>4103</v>
      </c>
      <c r="B6" s="194" t="str">
        <f>VLOOKUP(A6,SEGMENTOS!$A$1:$C$14,2,0)</f>
        <v>Tanques Onshore / Offshore - Clientes A</v>
      </c>
      <c r="C6" s="190">
        <v>44139</v>
      </c>
      <c r="D6" s="195">
        <v>1</v>
      </c>
      <c r="E6" s="195">
        <v>1</v>
      </c>
      <c r="F6" s="195">
        <v>1</v>
      </c>
      <c r="G6" s="195">
        <v>0.94444444444444442</v>
      </c>
      <c r="H6" s="195">
        <v>0.89473684210526316</v>
      </c>
      <c r="I6" s="195">
        <v>0.94736842105263153</v>
      </c>
      <c r="J6" s="195">
        <v>0.94444444444444442</v>
      </c>
      <c r="K6" s="195">
        <v>1</v>
      </c>
      <c r="L6" s="195">
        <v>0.94444444444444442</v>
      </c>
      <c r="M6" s="195">
        <v>1</v>
      </c>
      <c r="N6" s="195">
        <v>1</v>
      </c>
      <c r="O6" s="195">
        <v>1</v>
      </c>
      <c r="P6" s="195">
        <v>1</v>
      </c>
      <c r="Q6" s="195">
        <v>1</v>
      </c>
      <c r="R6" s="195"/>
      <c r="S6" s="195"/>
      <c r="T6" s="195">
        <v>1</v>
      </c>
      <c r="U6" s="195">
        <v>1</v>
      </c>
      <c r="V6" s="195">
        <v>1</v>
      </c>
      <c r="W6" s="195"/>
      <c r="X6" s="195">
        <v>0.94736842105263153</v>
      </c>
      <c r="Y6" s="195">
        <v>0.94444444444444442</v>
      </c>
      <c r="Z6" s="195">
        <v>0.94736842105263153</v>
      </c>
      <c r="AA6" s="195">
        <v>1</v>
      </c>
      <c r="AB6" s="195">
        <v>0.94736842105263153</v>
      </c>
      <c r="AC6" s="195">
        <v>0.88235294117647056</v>
      </c>
      <c r="AD6" s="195">
        <v>0.88235294117647056</v>
      </c>
      <c r="AE6" s="195">
        <v>0.88235294117647056</v>
      </c>
      <c r="AF6" s="195">
        <v>1</v>
      </c>
      <c r="AG6" s="307"/>
      <c r="AH6" s="196">
        <v>0.97921861955684153</v>
      </c>
      <c r="AI6" s="197">
        <v>0.88235294117647056</v>
      </c>
    </row>
    <row r="7" spans="1:35" ht="45" customHeight="1" x14ac:dyDescent="0.25">
      <c r="A7" s="164">
        <v>4104</v>
      </c>
      <c r="B7" s="194" t="str">
        <f>VLOOKUP(A7,SEGMENTOS!$A$1:$C$14,2,0)</f>
        <v>Tanques Onshore / Offshore - Clientes B</v>
      </c>
      <c r="C7" s="190">
        <v>44139</v>
      </c>
      <c r="D7" s="195">
        <v>1</v>
      </c>
      <c r="E7" s="195">
        <v>1</v>
      </c>
      <c r="F7" s="195">
        <v>1</v>
      </c>
      <c r="G7" s="195">
        <v>0.97142857142857142</v>
      </c>
      <c r="H7" s="195">
        <v>1</v>
      </c>
      <c r="I7" s="195">
        <v>1</v>
      </c>
      <c r="J7" s="195">
        <v>0.97222222222222221</v>
      </c>
      <c r="K7" s="195">
        <v>1</v>
      </c>
      <c r="L7" s="195">
        <v>0.93548387096774188</v>
      </c>
      <c r="M7" s="195">
        <v>1</v>
      </c>
      <c r="N7" s="195">
        <v>1</v>
      </c>
      <c r="O7" s="195">
        <v>1</v>
      </c>
      <c r="P7" s="195">
        <v>1</v>
      </c>
      <c r="Q7" s="195">
        <v>1</v>
      </c>
      <c r="R7" s="195"/>
      <c r="S7" s="195"/>
      <c r="T7" s="195">
        <v>1</v>
      </c>
      <c r="U7" s="195">
        <v>0.96551724137931039</v>
      </c>
      <c r="V7" s="195">
        <v>1</v>
      </c>
      <c r="W7" s="195"/>
      <c r="X7" s="195">
        <v>1</v>
      </c>
      <c r="Y7" s="195">
        <v>1</v>
      </c>
      <c r="Z7" s="195">
        <v>0.97058823529411764</v>
      </c>
      <c r="AA7" s="195">
        <v>1</v>
      </c>
      <c r="AB7" s="195">
        <v>0.83333333333333337</v>
      </c>
      <c r="AC7" s="195">
        <v>0.97058823529411764</v>
      </c>
      <c r="AD7" s="195">
        <v>0.86206896551724133</v>
      </c>
      <c r="AE7" s="195">
        <v>0.97058823529411764</v>
      </c>
      <c r="AF7" s="195">
        <v>1</v>
      </c>
      <c r="AG7" s="307"/>
      <c r="AH7" s="196">
        <v>0.98697419096049843</v>
      </c>
      <c r="AI7" s="197">
        <v>0.93893678160919536</v>
      </c>
    </row>
    <row r="8" spans="1:35" ht="45" customHeight="1" x14ac:dyDescent="0.25">
      <c r="A8" s="170">
        <v>4105</v>
      </c>
      <c r="B8" s="194" t="str">
        <f>VLOOKUP(A8,SEGMENTOS!$A$1:$C$14,2,0)</f>
        <v>Tanques Onshore / Offshore - Clientes C</v>
      </c>
      <c r="C8" s="190">
        <v>44139</v>
      </c>
      <c r="D8" s="195">
        <v>1</v>
      </c>
      <c r="E8" s="195">
        <v>0.94117647058823528</v>
      </c>
      <c r="F8" s="195">
        <v>1</v>
      </c>
      <c r="G8" s="195">
        <v>0.94117647058823528</v>
      </c>
      <c r="H8" s="195">
        <v>1</v>
      </c>
      <c r="I8" s="195">
        <v>1</v>
      </c>
      <c r="J8" s="195">
        <v>1</v>
      </c>
      <c r="K8" s="195">
        <v>1</v>
      </c>
      <c r="L8" s="195">
        <v>1</v>
      </c>
      <c r="M8" s="195">
        <v>1</v>
      </c>
      <c r="N8" s="195">
        <v>1</v>
      </c>
      <c r="O8" s="195">
        <v>1</v>
      </c>
      <c r="P8" s="195">
        <v>1</v>
      </c>
      <c r="Q8" s="195">
        <v>1</v>
      </c>
      <c r="R8" s="195"/>
      <c r="S8" s="195"/>
      <c r="T8" s="195">
        <v>1</v>
      </c>
      <c r="U8" s="195">
        <v>1</v>
      </c>
      <c r="V8" s="195">
        <v>0.9375</v>
      </c>
      <c r="W8" s="195"/>
      <c r="X8" s="195">
        <v>1</v>
      </c>
      <c r="Y8" s="195">
        <v>1</v>
      </c>
      <c r="Z8" s="195">
        <v>1</v>
      </c>
      <c r="AA8" s="195">
        <v>0.94117647058823528</v>
      </c>
      <c r="AB8" s="195">
        <v>0.88235294117647056</v>
      </c>
      <c r="AC8" s="195">
        <v>0.6</v>
      </c>
      <c r="AD8" s="195">
        <v>0.7142857142857143</v>
      </c>
      <c r="AE8" s="195">
        <v>0.6875</v>
      </c>
      <c r="AF8" s="195">
        <v>1</v>
      </c>
      <c r="AG8" s="307"/>
      <c r="AH8" s="196">
        <v>0.98591331580510244</v>
      </c>
      <c r="AI8" s="197">
        <v>0.66533564814814816</v>
      </c>
    </row>
    <row r="9" spans="1:35" ht="45" customHeight="1" x14ac:dyDescent="0.25">
      <c r="A9" s="164">
        <v>4106</v>
      </c>
      <c r="B9" s="194" t="str">
        <f>VLOOKUP(A9,SEGMENTOS!$A$1:$C$14,2,0)</f>
        <v>Tanques Onshore - Clientes A</v>
      </c>
      <c r="C9" s="190">
        <v>44139</v>
      </c>
      <c r="D9" s="195">
        <v>1</v>
      </c>
      <c r="E9" s="195">
        <v>1</v>
      </c>
      <c r="F9" s="195">
        <v>1</v>
      </c>
      <c r="G9" s="195">
        <v>1</v>
      </c>
      <c r="H9" s="195">
        <v>1</v>
      </c>
      <c r="I9" s="195">
        <v>1</v>
      </c>
      <c r="J9" s="195">
        <v>1</v>
      </c>
      <c r="K9" s="195">
        <v>1</v>
      </c>
      <c r="L9" s="195">
        <v>1</v>
      </c>
      <c r="M9" s="195">
        <v>1</v>
      </c>
      <c r="N9" s="195">
        <v>1</v>
      </c>
      <c r="O9" s="195">
        <v>1</v>
      </c>
      <c r="P9" s="195"/>
      <c r="Q9" s="195"/>
      <c r="R9" s="195"/>
      <c r="S9" s="195"/>
      <c r="T9" s="195">
        <v>1</v>
      </c>
      <c r="U9" s="195">
        <v>1</v>
      </c>
      <c r="V9" s="195">
        <v>1</v>
      </c>
      <c r="W9" s="195"/>
      <c r="X9" s="195">
        <v>1</v>
      </c>
      <c r="Y9" s="195">
        <v>1</v>
      </c>
      <c r="Z9" s="195">
        <v>1</v>
      </c>
      <c r="AA9" s="195">
        <v>1</v>
      </c>
      <c r="AB9" s="195">
        <v>0.9</v>
      </c>
      <c r="AC9" s="195">
        <v>0.88888888888888884</v>
      </c>
      <c r="AD9" s="195">
        <v>0.88888888888888884</v>
      </c>
      <c r="AE9" s="195">
        <v>0.88888888888888884</v>
      </c>
      <c r="AF9" s="195"/>
      <c r="AG9" s="307"/>
      <c r="AH9" s="196">
        <v>0.99597851046528241</v>
      </c>
      <c r="AI9" s="197">
        <v>0.88888888888888873</v>
      </c>
    </row>
    <row r="10" spans="1:35" ht="45" customHeight="1" x14ac:dyDescent="0.25">
      <c r="A10" s="170">
        <v>4107</v>
      </c>
      <c r="B10" s="194" t="str">
        <f>VLOOKUP(A10,SEGMENTOS!$A$1:$C$14,2,0)</f>
        <v>Tanques Onshore - Clientes B</v>
      </c>
      <c r="C10" s="190">
        <v>44139</v>
      </c>
      <c r="D10" s="195">
        <v>1</v>
      </c>
      <c r="E10" s="195">
        <v>1</v>
      </c>
      <c r="F10" s="195">
        <v>1</v>
      </c>
      <c r="G10" s="195">
        <v>0.95454545454545459</v>
      </c>
      <c r="H10" s="195">
        <v>1</v>
      </c>
      <c r="I10" s="195">
        <v>1</v>
      </c>
      <c r="J10" s="195">
        <v>0.95652173913043481</v>
      </c>
      <c r="K10" s="195">
        <v>1</v>
      </c>
      <c r="L10" s="195">
        <v>0.90909090909090906</v>
      </c>
      <c r="M10" s="195">
        <v>1</v>
      </c>
      <c r="N10" s="195">
        <v>1</v>
      </c>
      <c r="O10" s="195">
        <v>1</v>
      </c>
      <c r="P10" s="195"/>
      <c r="Q10" s="195"/>
      <c r="R10" s="195"/>
      <c r="S10" s="195"/>
      <c r="T10" s="195">
        <v>1</v>
      </c>
      <c r="U10" s="195">
        <v>0.94736842105263153</v>
      </c>
      <c r="V10" s="195">
        <v>1</v>
      </c>
      <c r="W10" s="195"/>
      <c r="X10" s="195">
        <v>1</v>
      </c>
      <c r="Y10" s="195">
        <v>1</v>
      </c>
      <c r="Z10" s="195">
        <v>0.95652173913043481</v>
      </c>
      <c r="AA10" s="195">
        <v>1</v>
      </c>
      <c r="AB10" s="195">
        <v>0.82608695652173914</v>
      </c>
      <c r="AC10" s="195">
        <v>0.95454545454545459</v>
      </c>
      <c r="AD10" s="195">
        <v>0.84210526315789469</v>
      </c>
      <c r="AE10" s="195">
        <v>0.95454545454545459</v>
      </c>
      <c r="AF10" s="195"/>
      <c r="AG10" s="307"/>
      <c r="AH10" s="196">
        <v>0.9811790556843889</v>
      </c>
      <c r="AI10" s="197">
        <v>0.92175039872408293</v>
      </c>
    </row>
    <row r="11" spans="1:35" ht="45" customHeight="1" x14ac:dyDescent="0.25">
      <c r="A11" s="164">
        <v>4108</v>
      </c>
      <c r="B11" s="194" t="str">
        <f>VLOOKUP(A11,SEGMENTOS!$A$1:$C$14,2,0)</f>
        <v>Tanques Onshore - Clientes C</v>
      </c>
      <c r="C11" s="190">
        <v>44139</v>
      </c>
      <c r="D11" s="195">
        <v>1</v>
      </c>
      <c r="E11" s="195">
        <v>0.92307692307692313</v>
      </c>
      <c r="F11" s="195">
        <v>1</v>
      </c>
      <c r="G11" s="195">
        <v>1</v>
      </c>
      <c r="H11" s="195">
        <v>1</v>
      </c>
      <c r="I11" s="195">
        <v>1</v>
      </c>
      <c r="J11" s="195">
        <v>1</v>
      </c>
      <c r="K11" s="195">
        <v>1</v>
      </c>
      <c r="L11" s="195">
        <v>1</v>
      </c>
      <c r="M11" s="195">
        <v>1</v>
      </c>
      <c r="N11" s="195">
        <v>1</v>
      </c>
      <c r="O11" s="195">
        <v>1</v>
      </c>
      <c r="P11" s="195"/>
      <c r="Q11" s="195"/>
      <c r="R11" s="195"/>
      <c r="S11" s="195"/>
      <c r="T11" s="195">
        <v>1</v>
      </c>
      <c r="U11" s="195">
        <v>1</v>
      </c>
      <c r="V11" s="195">
        <v>1</v>
      </c>
      <c r="W11" s="195"/>
      <c r="X11" s="195">
        <v>1</v>
      </c>
      <c r="Y11" s="195">
        <v>1</v>
      </c>
      <c r="Z11" s="195">
        <v>1</v>
      </c>
      <c r="AA11" s="195">
        <v>0.92307692307692313</v>
      </c>
      <c r="AB11" s="195">
        <v>0.84615384615384615</v>
      </c>
      <c r="AC11" s="195">
        <v>0.61538461538461542</v>
      </c>
      <c r="AD11" s="195">
        <v>0.72727272727272729</v>
      </c>
      <c r="AE11" s="195">
        <v>0.69230769230769229</v>
      </c>
      <c r="AF11" s="195"/>
      <c r="AG11" s="307"/>
      <c r="AH11" s="196">
        <v>0.98532203943585517</v>
      </c>
      <c r="AI11" s="197">
        <v>0.67615255115255113</v>
      </c>
    </row>
    <row r="12" spans="1:35" ht="45" customHeight="1" x14ac:dyDescent="0.25">
      <c r="A12" s="170">
        <v>4109</v>
      </c>
      <c r="B12" s="194" t="str">
        <f>VLOOKUP(A12,SEGMENTOS!$A$1:$C$14,2,0)</f>
        <v>Tanques Offshore - Clientes A</v>
      </c>
      <c r="C12" s="190">
        <v>44139</v>
      </c>
      <c r="D12" s="195">
        <v>1</v>
      </c>
      <c r="E12" s="195">
        <v>1</v>
      </c>
      <c r="F12" s="195">
        <v>1</v>
      </c>
      <c r="G12" s="195">
        <v>0.875</v>
      </c>
      <c r="H12" s="195">
        <v>0.77777777777777779</v>
      </c>
      <c r="I12" s="195">
        <v>0.88888888888888884</v>
      </c>
      <c r="J12" s="195">
        <v>0.875</v>
      </c>
      <c r="K12" s="195">
        <v>1</v>
      </c>
      <c r="L12" s="195">
        <v>0.875</v>
      </c>
      <c r="M12" s="195">
        <v>1</v>
      </c>
      <c r="N12" s="195">
        <v>1</v>
      </c>
      <c r="O12" s="195">
        <v>1</v>
      </c>
      <c r="P12" s="195">
        <v>1</v>
      </c>
      <c r="Q12" s="195">
        <v>1</v>
      </c>
      <c r="R12" s="195"/>
      <c r="S12" s="195"/>
      <c r="T12" s="195">
        <v>1</v>
      </c>
      <c r="U12" s="195">
        <v>1</v>
      </c>
      <c r="V12" s="195">
        <v>1</v>
      </c>
      <c r="W12" s="195"/>
      <c r="X12" s="195">
        <v>0.88888888888888884</v>
      </c>
      <c r="Y12" s="195">
        <v>0.875</v>
      </c>
      <c r="Z12" s="195">
        <v>0.88888888888888884</v>
      </c>
      <c r="AA12" s="195">
        <v>1</v>
      </c>
      <c r="AB12" s="195">
        <v>1</v>
      </c>
      <c r="AC12" s="195">
        <v>0.875</v>
      </c>
      <c r="AD12" s="195">
        <v>0.875</v>
      </c>
      <c r="AE12" s="195">
        <v>0.875</v>
      </c>
      <c r="AF12" s="195">
        <v>1</v>
      </c>
      <c r="AG12" s="307"/>
      <c r="AH12" s="196">
        <v>0.95905353831172357</v>
      </c>
      <c r="AI12" s="197">
        <v>0.875</v>
      </c>
    </row>
    <row r="13" spans="1:35" ht="45" customHeight="1" x14ac:dyDescent="0.25">
      <c r="A13" s="164">
        <v>4110</v>
      </c>
      <c r="B13" s="194" t="str">
        <f>VLOOKUP(A13,SEGMENTOS!$A$1:$C$14,2,0)</f>
        <v>Tanques Offshore - Clientes B</v>
      </c>
      <c r="C13" s="190">
        <v>44139</v>
      </c>
      <c r="D13" s="195">
        <v>1</v>
      </c>
      <c r="E13" s="195">
        <v>1</v>
      </c>
      <c r="F13" s="195">
        <v>1</v>
      </c>
      <c r="G13" s="195">
        <v>1</v>
      </c>
      <c r="H13" s="195">
        <v>1</v>
      </c>
      <c r="I13" s="195">
        <v>1</v>
      </c>
      <c r="J13" s="195">
        <v>1</v>
      </c>
      <c r="K13" s="195">
        <v>1</v>
      </c>
      <c r="L13" s="195">
        <v>1</v>
      </c>
      <c r="M13" s="195">
        <v>1</v>
      </c>
      <c r="N13" s="195">
        <v>1</v>
      </c>
      <c r="O13" s="195">
        <v>1</v>
      </c>
      <c r="P13" s="195">
        <v>1</v>
      </c>
      <c r="Q13" s="195">
        <v>1</v>
      </c>
      <c r="R13" s="195"/>
      <c r="S13" s="195"/>
      <c r="T13" s="195">
        <v>1</v>
      </c>
      <c r="U13" s="195">
        <v>1</v>
      </c>
      <c r="V13" s="195">
        <v>1</v>
      </c>
      <c r="W13" s="195"/>
      <c r="X13" s="195">
        <v>1</v>
      </c>
      <c r="Y13" s="195">
        <v>1</v>
      </c>
      <c r="Z13" s="195">
        <v>1</v>
      </c>
      <c r="AA13" s="195">
        <v>1</v>
      </c>
      <c r="AB13" s="195">
        <v>0.84615384615384615</v>
      </c>
      <c r="AC13" s="195">
        <v>1</v>
      </c>
      <c r="AD13" s="195">
        <v>0.9</v>
      </c>
      <c r="AE13" s="195">
        <v>1</v>
      </c>
      <c r="AF13" s="195">
        <v>1</v>
      </c>
      <c r="AG13" s="307"/>
      <c r="AH13" s="196">
        <v>0.99448497558380788</v>
      </c>
      <c r="AI13" s="197">
        <v>0.97083333333333321</v>
      </c>
    </row>
    <row r="14" spans="1:35" ht="45" customHeight="1" thickBot="1" x14ac:dyDescent="0.3">
      <c r="A14" s="175">
        <v>4111</v>
      </c>
      <c r="B14" s="198" t="str">
        <f>VLOOKUP(A14,SEGMENTOS!$A$1:$C$14,2,0)</f>
        <v>Tanques Offshore - Clientes C</v>
      </c>
      <c r="C14" s="199">
        <v>44139</v>
      </c>
      <c r="D14" s="200">
        <v>1</v>
      </c>
      <c r="E14" s="200">
        <v>1</v>
      </c>
      <c r="F14" s="200">
        <v>1</v>
      </c>
      <c r="G14" s="200">
        <v>0.75</v>
      </c>
      <c r="H14" s="200">
        <v>1</v>
      </c>
      <c r="I14" s="200">
        <v>1</v>
      </c>
      <c r="J14" s="200">
        <v>1</v>
      </c>
      <c r="K14" s="200">
        <v>1</v>
      </c>
      <c r="L14" s="200">
        <v>1</v>
      </c>
      <c r="M14" s="200">
        <v>1</v>
      </c>
      <c r="N14" s="200">
        <v>1</v>
      </c>
      <c r="O14" s="200">
        <v>1</v>
      </c>
      <c r="P14" s="200">
        <v>1</v>
      </c>
      <c r="Q14" s="200">
        <v>1</v>
      </c>
      <c r="R14" s="200"/>
      <c r="S14" s="200"/>
      <c r="T14" s="200">
        <v>1</v>
      </c>
      <c r="U14" s="200">
        <v>1</v>
      </c>
      <c r="V14" s="200">
        <v>0.75</v>
      </c>
      <c r="W14" s="200"/>
      <c r="X14" s="200">
        <v>1</v>
      </c>
      <c r="Y14" s="200">
        <v>1</v>
      </c>
      <c r="Z14" s="200">
        <v>1</v>
      </c>
      <c r="AA14" s="200">
        <v>1</v>
      </c>
      <c r="AB14" s="200">
        <v>1</v>
      </c>
      <c r="AC14" s="200">
        <v>0.5</v>
      </c>
      <c r="AD14" s="200">
        <v>0.66666666666666663</v>
      </c>
      <c r="AE14" s="200">
        <v>0.66666666666666663</v>
      </c>
      <c r="AF14" s="200">
        <v>1</v>
      </c>
      <c r="AG14" s="308"/>
      <c r="AH14" s="201">
        <v>0.98318011890699142</v>
      </c>
      <c r="AI14" s="202">
        <v>0.60956790123456783</v>
      </c>
    </row>
  </sheetData>
  <autoFilter ref="A1:C14" xr:uid="{00000000-0009-0000-0000-000008000000}"/>
  <conditionalFormatting sqref="A2:A14">
    <cfRule type="duplicateValues" dxfId="83" priority="2620"/>
    <cfRule type="duplicateValues" dxfId="82" priority="2621"/>
  </conditionalFormatting>
  <conditionalFormatting sqref="B2:B14">
    <cfRule type="duplicateValues" dxfId="81" priority="2624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9560-7303-4FBE-BBD0-A7F1AAC50905}">
  <dimension ref="A1:AI14"/>
  <sheetViews>
    <sheetView windowProtection="1" showGridLines="0" zoomScale="60" zoomScaleNormal="60" workbookViewId="0">
      <pane xSplit="3" ySplit="1" topLeftCell="D2" activePane="bottomRight" state="frozen"/>
      <selection activeCell="AD2" sqref="AD2:AE2"/>
      <selection pane="topRight" activeCell="AD2" sqref="AD2:AE2"/>
      <selection pane="bottomLeft" activeCell="AD2" sqref="AD2:AE2"/>
      <selection pane="bottomRight" activeCell="A3" sqref="A3:XFD3"/>
    </sheetView>
  </sheetViews>
  <sheetFormatPr defaultColWidth="18.140625" defaultRowHeight="16.5" x14ac:dyDescent="0.3"/>
  <cols>
    <col min="1" max="1" width="21.7109375" style="5" customWidth="1"/>
    <col min="2" max="2" width="40.7109375" style="6" customWidth="1"/>
    <col min="3" max="3" width="18.7109375" style="6" customWidth="1"/>
    <col min="4" max="33" width="12.7109375" style="6" customWidth="1"/>
    <col min="34" max="35" width="12.7109375" customWidth="1"/>
  </cols>
  <sheetData>
    <row r="1" spans="1:35" ht="49.9" customHeight="1" thickBot="1" x14ac:dyDescent="0.3">
      <c r="A1" s="209" t="s">
        <v>6</v>
      </c>
      <c r="B1" s="210" t="s">
        <v>7</v>
      </c>
      <c r="C1" s="210" t="s">
        <v>2</v>
      </c>
      <c r="D1" s="181">
        <v>1</v>
      </c>
      <c r="E1" s="181">
        <v>2</v>
      </c>
      <c r="F1" s="181">
        <v>3</v>
      </c>
      <c r="G1" s="181">
        <v>4</v>
      </c>
      <c r="H1" s="181">
        <v>5</v>
      </c>
      <c r="I1" s="181">
        <v>6</v>
      </c>
      <c r="J1" s="181">
        <v>7</v>
      </c>
      <c r="K1" s="181">
        <v>8</v>
      </c>
      <c r="L1" s="181">
        <v>9</v>
      </c>
      <c r="M1" s="181">
        <v>10</v>
      </c>
      <c r="N1" s="181">
        <v>11</v>
      </c>
      <c r="O1" s="181">
        <v>12</v>
      </c>
      <c r="P1" s="181">
        <v>13</v>
      </c>
      <c r="Q1" s="181">
        <v>14</v>
      </c>
      <c r="R1" s="181">
        <v>15</v>
      </c>
      <c r="S1" s="181">
        <v>16</v>
      </c>
      <c r="T1" s="181">
        <v>17</v>
      </c>
      <c r="U1" s="181">
        <v>18</v>
      </c>
      <c r="V1" s="181">
        <v>19</v>
      </c>
      <c r="W1" s="181">
        <v>20</v>
      </c>
      <c r="X1" s="181">
        <v>21</v>
      </c>
      <c r="Y1" s="181">
        <v>22</v>
      </c>
      <c r="Z1" s="181">
        <v>23</v>
      </c>
      <c r="AA1" s="181">
        <v>24</v>
      </c>
      <c r="AB1" s="181">
        <v>25</v>
      </c>
      <c r="AC1" s="181">
        <v>26</v>
      </c>
      <c r="AD1" s="181">
        <v>27</v>
      </c>
      <c r="AE1" s="181">
        <v>28</v>
      </c>
      <c r="AF1" s="181">
        <v>29</v>
      </c>
      <c r="AG1" s="181">
        <v>30</v>
      </c>
      <c r="AH1" s="182" t="s">
        <v>76</v>
      </c>
      <c r="AI1" s="183" t="s">
        <v>77</v>
      </c>
    </row>
    <row r="2" spans="1:35" ht="45" customHeight="1" x14ac:dyDescent="0.25">
      <c r="A2" s="158">
        <v>2900</v>
      </c>
      <c r="B2" s="184" t="str">
        <f>VLOOKUP(A2,SEGMENTOS!$A$1:$C$14,2,0)</f>
        <v>Mercado</v>
      </c>
      <c r="C2" s="185">
        <v>43795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306"/>
      <c r="AH2" s="192"/>
      <c r="AI2" s="193"/>
    </row>
    <row r="3" spans="1:35" ht="45" customHeight="1" x14ac:dyDescent="0.25">
      <c r="A3" s="164">
        <v>4100</v>
      </c>
      <c r="B3" s="189" t="str">
        <f>VLOOKUP(A3,SEGMENTOS!$A$1:$C$14,2,0)</f>
        <v>Tanques Onshore / Offshore</v>
      </c>
      <c r="C3" s="190">
        <v>43795</v>
      </c>
      <c r="D3" s="191">
        <v>0.96296296296296291</v>
      </c>
      <c r="E3" s="191">
        <v>0.92592592592592593</v>
      </c>
      <c r="F3" s="191">
        <v>0.94339622641509435</v>
      </c>
      <c r="G3" s="191">
        <v>0.92452830188679247</v>
      </c>
      <c r="H3" s="191">
        <v>0.98148148148148151</v>
      </c>
      <c r="I3" s="191">
        <v>0.98076923076923073</v>
      </c>
      <c r="J3" s="191">
        <v>0.94444444444444442</v>
      </c>
      <c r="K3" s="191">
        <v>1</v>
      </c>
      <c r="L3" s="191">
        <v>0.97916666666666663</v>
      </c>
      <c r="M3" s="191">
        <v>0.89583333333333337</v>
      </c>
      <c r="N3" s="191">
        <v>0.95918367346938771</v>
      </c>
      <c r="O3" s="191">
        <v>0.95744680851063835</v>
      </c>
      <c r="P3" s="191">
        <v>1</v>
      </c>
      <c r="Q3" s="191">
        <v>1</v>
      </c>
      <c r="R3" s="191"/>
      <c r="S3" s="191"/>
      <c r="T3" s="191">
        <v>0.96153846153846156</v>
      </c>
      <c r="U3" s="191">
        <v>0.94339622641509435</v>
      </c>
      <c r="V3" s="191">
        <v>0.98113207547169812</v>
      </c>
      <c r="W3" s="191"/>
      <c r="X3" s="191">
        <v>0.98113207547169812</v>
      </c>
      <c r="Y3" s="191">
        <v>0.95918367346938771</v>
      </c>
      <c r="Z3" s="191">
        <v>1</v>
      </c>
      <c r="AA3" s="191">
        <v>0.98181818181818181</v>
      </c>
      <c r="AB3" s="191">
        <v>0.85185185185185186</v>
      </c>
      <c r="AC3" s="191">
        <v>0.84782608695652173</v>
      </c>
      <c r="AD3" s="191">
        <v>0.75</v>
      </c>
      <c r="AE3" s="191">
        <v>0.8666666666666667</v>
      </c>
      <c r="AF3" s="191">
        <v>0.8571428571428571</v>
      </c>
      <c r="AG3" s="306"/>
      <c r="AH3" s="192">
        <v>0.95356215286003998</v>
      </c>
      <c r="AI3" s="193">
        <v>0.82959922426677024</v>
      </c>
    </row>
    <row r="4" spans="1:35" ht="45" customHeight="1" x14ac:dyDescent="0.25">
      <c r="A4" s="170">
        <v>4101</v>
      </c>
      <c r="B4" s="194" t="str">
        <f>VLOOKUP(A4,SEGMENTOS!$A$1:$C$14,2,0)</f>
        <v>Tanques Onshore</v>
      </c>
      <c r="C4" s="190">
        <v>43795</v>
      </c>
      <c r="D4" s="195">
        <v>0.97368421052631582</v>
      </c>
      <c r="E4" s="195">
        <v>0.92105263157894735</v>
      </c>
      <c r="F4" s="195">
        <v>0.94736842105263153</v>
      </c>
      <c r="G4" s="195">
        <v>0.89189189189189189</v>
      </c>
      <c r="H4" s="195">
        <v>0.97368421052631582</v>
      </c>
      <c r="I4" s="195">
        <v>0.97142857142857142</v>
      </c>
      <c r="J4" s="195">
        <v>0.94594594594594594</v>
      </c>
      <c r="K4" s="195">
        <v>1</v>
      </c>
      <c r="L4" s="195">
        <v>1</v>
      </c>
      <c r="M4" s="195">
        <v>0.90625</v>
      </c>
      <c r="N4" s="195">
        <v>1</v>
      </c>
      <c r="O4" s="195">
        <v>1</v>
      </c>
      <c r="P4" s="195"/>
      <c r="Q4" s="195"/>
      <c r="R4" s="195"/>
      <c r="S4" s="195"/>
      <c r="T4" s="195">
        <v>0.97142857142857142</v>
      </c>
      <c r="U4" s="195">
        <v>0.94444444444444442</v>
      </c>
      <c r="V4" s="195">
        <v>0.97222222222222221</v>
      </c>
      <c r="W4" s="195"/>
      <c r="X4" s="195">
        <v>0.97142857142857142</v>
      </c>
      <c r="Y4" s="195">
        <v>0.9375</v>
      </c>
      <c r="Z4" s="195">
        <v>1</v>
      </c>
      <c r="AA4" s="195">
        <v>1</v>
      </c>
      <c r="AB4" s="195">
        <v>0.83333333333333337</v>
      </c>
      <c r="AC4" s="195">
        <v>0.87096774193548387</v>
      </c>
      <c r="AD4" s="195">
        <v>0.7142857142857143</v>
      </c>
      <c r="AE4" s="195">
        <v>0.87096774193548387</v>
      </c>
      <c r="AF4" s="195"/>
      <c r="AG4" s="307"/>
      <c r="AH4" s="196">
        <v>0.95832956150528703</v>
      </c>
      <c r="AI4" s="197">
        <v>0.82984849397630422</v>
      </c>
    </row>
    <row r="5" spans="1:35" ht="45" customHeight="1" x14ac:dyDescent="0.25">
      <c r="A5" s="164">
        <v>4102</v>
      </c>
      <c r="B5" s="194" t="str">
        <f>VLOOKUP(A5,SEGMENTOS!$A$1:$C$14,2,0)</f>
        <v>Tanques Offshore</v>
      </c>
      <c r="C5" s="190">
        <v>43795</v>
      </c>
      <c r="D5" s="195">
        <v>0.9375</v>
      </c>
      <c r="E5" s="195">
        <v>0.9375</v>
      </c>
      <c r="F5" s="195">
        <v>0.93333333333333335</v>
      </c>
      <c r="G5" s="195">
        <v>1</v>
      </c>
      <c r="H5" s="195">
        <v>1</v>
      </c>
      <c r="I5" s="195">
        <v>1</v>
      </c>
      <c r="J5" s="195">
        <v>0.94117647058823528</v>
      </c>
      <c r="K5" s="195">
        <v>1</v>
      </c>
      <c r="L5" s="195">
        <v>0.9375</v>
      </c>
      <c r="M5" s="195">
        <v>0.875</v>
      </c>
      <c r="N5" s="195">
        <v>0.875</v>
      </c>
      <c r="O5" s="195">
        <v>0.875</v>
      </c>
      <c r="P5" s="195">
        <v>1</v>
      </c>
      <c r="Q5" s="195">
        <v>1</v>
      </c>
      <c r="R5" s="195"/>
      <c r="S5" s="195"/>
      <c r="T5" s="195">
        <v>0.94117647058823528</v>
      </c>
      <c r="U5" s="195">
        <v>0.94117647058823528</v>
      </c>
      <c r="V5" s="195">
        <v>1</v>
      </c>
      <c r="W5" s="195"/>
      <c r="X5" s="195">
        <v>1</v>
      </c>
      <c r="Y5" s="195">
        <v>1</v>
      </c>
      <c r="Z5" s="195">
        <v>1</v>
      </c>
      <c r="AA5" s="195">
        <v>0.94444444444444442</v>
      </c>
      <c r="AB5" s="195">
        <v>0.88888888888888884</v>
      </c>
      <c r="AC5" s="195">
        <v>0.8</v>
      </c>
      <c r="AD5" s="195">
        <v>0.83333333333333337</v>
      </c>
      <c r="AE5" s="195">
        <v>0.8571428571428571</v>
      </c>
      <c r="AF5" s="195">
        <v>0.8571428571428571</v>
      </c>
      <c r="AG5" s="307"/>
      <c r="AH5" s="196">
        <v>0.94790842401335862</v>
      </c>
      <c r="AI5" s="197">
        <v>0.83133253198465873</v>
      </c>
    </row>
    <row r="6" spans="1:35" ht="45" customHeight="1" x14ac:dyDescent="0.25">
      <c r="A6" s="170">
        <v>4103</v>
      </c>
      <c r="B6" s="194" t="str">
        <f>VLOOKUP(A6,SEGMENTOS!$A$1:$C$14,2,0)</f>
        <v>Tanques Onshore / Offshore - Clientes A</v>
      </c>
      <c r="C6" s="190">
        <v>43795</v>
      </c>
      <c r="D6" s="195">
        <v>1</v>
      </c>
      <c r="E6" s="195">
        <v>1</v>
      </c>
      <c r="F6" s="195">
        <v>0.8571428571428571</v>
      </c>
      <c r="G6" s="195">
        <v>0.9285714285714286</v>
      </c>
      <c r="H6" s="195">
        <v>1</v>
      </c>
      <c r="I6" s="195">
        <v>1</v>
      </c>
      <c r="J6" s="195">
        <v>0.93333333333333335</v>
      </c>
      <c r="K6" s="195">
        <v>1</v>
      </c>
      <c r="L6" s="195">
        <v>1</v>
      </c>
      <c r="M6" s="195">
        <v>0.93333333333333335</v>
      </c>
      <c r="N6" s="195">
        <v>1</v>
      </c>
      <c r="O6" s="195">
        <v>1</v>
      </c>
      <c r="P6" s="195">
        <v>1</v>
      </c>
      <c r="Q6" s="195">
        <v>1</v>
      </c>
      <c r="R6" s="195"/>
      <c r="S6" s="195"/>
      <c r="T6" s="195">
        <v>1</v>
      </c>
      <c r="U6" s="195">
        <v>1</v>
      </c>
      <c r="V6" s="195">
        <v>1</v>
      </c>
      <c r="W6" s="195"/>
      <c r="X6" s="195">
        <v>1</v>
      </c>
      <c r="Y6" s="195">
        <v>1</v>
      </c>
      <c r="Z6" s="195">
        <v>1</v>
      </c>
      <c r="AA6" s="195">
        <v>1</v>
      </c>
      <c r="AB6" s="195">
        <v>0.8666666666666667</v>
      </c>
      <c r="AC6" s="195">
        <v>0.91666666666666663</v>
      </c>
      <c r="AD6" s="195">
        <v>1</v>
      </c>
      <c r="AE6" s="195">
        <v>0.91666666666666663</v>
      </c>
      <c r="AF6" s="195">
        <v>1</v>
      </c>
      <c r="AG6" s="307"/>
      <c r="AH6" s="196">
        <v>0.98183039368519087</v>
      </c>
      <c r="AI6" s="197">
        <v>0.93853646276260283</v>
      </c>
    </row>
    <row r="7" spans="1:35" ht="45" customHeight="1" x14ac:dyDescent="0.25">
      <c r="A7" s="164">
        <v>4104</v>
      </c>
      <c r="B7" s="194" t="str">
        <f>VLOOKUP(A7,SEGMENTOS!$A$1:$C$14,2,0)</f>
        <v>Tanques Onshore / Offshore - Clientes B</v>
      </c>
      <c r="C7" s="190">
        <v>43795</v>
      </c>
      <c r="D7" s="195">
        <v>0.92592592592592593</v>
      </c>
      <c r="E7" s="195">
        <v>0.85185185185185186</v>
      </c>
      <c r="F7" s="195">
        <v>0.96296296296296291</v>
      </c>
      <c r="G7" s="195">
        <v>0.92592592592592593</v>
      </c>
      <c r="H7" s="195">
        <v>0.9642857142857143</v>
      </c>
      <c r="I7" s="195">
        <v>0.96153846153846156</v>
      </c>
      <c r="J7" s="195">
        <v>0.92592592592592593</v>
      </c>
      <c r="K7" s="195">
        <v>1</v>
      </c>
      <c r="L7" s="195">
        <v>1</v>
      </c>
      <c r="M7" s="195">
        <v>0.88</v>
      </c>
      <c r="N7" s="195">
        <v>0.96153846153846156</v>
      </c>
      <c r="O7" s="195">
        <v>0.95833333333333337</v>
      </c>
      <c r="P7" s="195">
        <v>1</v>
      </c>
      <c r="Q7" s="195">
        <v>1</v>
      </c>
      <c r="R7" s="195"/>
      <c r="S7" s="195"/>
      <c r="T7" s="195">
        <v>0.92592592592592593</v>
      </c>
      <c r="U7" s="195">
        <v>0.88888888888888884</v>
      </c>
      <c r="V7" s="195">
        <v>0.96296296296296291</v>
      </c>
      <c r="W7" s="195"/>
      <c r="X7" s="195">
        <v>0.96296296296296291</v>
      </c>
      <c r="Y7" s="195">
        <v>0.92307692307692313</v>
      </c>
      <c r="Z7" s="195">
        <v>1</v>
      </c>
      <c r="AA7" s="195">
        <v>0.96296296296296291</v>
      </c>
      <c r="AB7" s="195">
        <v>0.85185185185185186</v>
      </c>
      <c r="AC7" s="195">
        <v>0.79166666666666663</v>
      </c>
      <c r="AD7" s="195">
        <v>0.66666666666666663</v>
      </c>
      <c r="AE7" s="195">
        <v>0.78260869565217395</v>
      </c>
      <c r="AF7" s="195">
        <v>0.8</v>
      </c>
      <c r="AG7" s="307"/>
      <c r="AH7" s="196">
        <v>0.93542272513215807</v>
      </c>
      <c r="AI7" s="197">
        <v>0.75528198396243651</v>
      </c>
    </row>
    <row r="8" spans="1:35" ht="45" customHeight="1" x14ac:dyDescent="0.25">
      <c r="A8" s="170">
        <v>4105</v>
      </c>
      <c r="B8" s="194" t="str">
        <f>VLOOKUP(A8,SEGMENTOS!$A$1:$C$14,2,0)</f>
        <v>Tanques Onshore / Offshore - Clientes C</v>
      </c>
      <c r="C8" s="190">
        <v>43795</v>
      </c>
      <c r="D8" s="195">
        <v>1</v>
      </c>
      <c r="E8" s="195">
        <v>1</v>
      </c>
      <c r="F8" s="195">
        <v>1</v>
      </c>
      <c r="G8" s="195">
        <v>0.91666666666666663</v>
      </c>
      <c r="H8" s="195">
        <v>1</v>
      </c>
      <c r="I8" s="195">
        <v>1</v>
      </c>
      <c r="J8" s="195">
        <v>1</v>
      </c>
      <c r="K8" s="195">
        <v>1</v>
      </c>
      <c r="L8" s="195">
        <v>0.875</v>
      </c>
      <c r="M8" s="195">
        <v>0.875</v>
      </c>
      <c r="N8" s="195">
        <v>0.88888888888888884</v>
      </c>
      <c r="O8" s="195">
        <v>0.88888888888888884</v>
      </c>
      <c r="P8" s="195"/>
      <c r="Q8" s="195"/>
      <c r="R8" s="195"/>
      <c r="S8" s="195"/>
      <c r="T8" s="195">
        <v>1</v>
      </c>
      <c r="U8" s="195">
        <v>1</v>
      </c>
      <c r="V8" s="195">
        <v>1</v>
      </c>
      <c r="W8" s="195"/>
      <c r="X8" s="195">
        <v>1</v>
      </c>
      <c r="Y8" s="195">
        <v>1</v>
      </c>
      <c r="Z8" s="195">
        <v>1</v>
      </c>
      <c r="AA8" s="195">
        <v>1</v>
      </c>
      <c r="AB8" s="195">
        <v>0.83333333333333337</v>
      </c>
      <c r="AC8" s="195">
        <v>0.9</v>
      </c>
      <c r="AD8" s="195">
        <v>0.66666666666666663</v>
      </c>
      <c r="AE8" s="195">
        <v>1</v>
      </c>
      <c r="AF8" s="195"/>
      <c r="AG8" s="307"/>
      <c r="AH8" s="196">
        <v>0.96320713450775408</v>
      </c>
      <c r="AI8" s="197">
        <v>0.87828764463737619</v>
      </c>
    </row>
    <row r="9" spans="1:35" ht="45" customHeight="1" x14ac:dyDescent="0.25">
      <c r="A9" s="164">
        <v>4106</v>
      </c>
      <c r="B9" s="194" t="str">
        <f>VLOOKUP(A9,SEGMENTOS!$A$1:$C$14,2,0)</f>
        <v>Tanques Onshore - Clientes A</v>
      </c>
      <c r="C9" s="190">
        <v>43795</v>
      </c>
      <c r="D9" s="195">
        <v>1</v>
      </c>
      <c r="E9" s="195">
        <v>1</v>
      </c>
      <c r="F9" s="195">
        <v>0.9</v>
      </c>
      <c r="G9" s="195">
        <v>0.9</v>
      </c>
      <c r="H9" s="195">
        <v>1</v>
      </c>
      <c r="I9" s="195">
        <v>1</v>
      </c>
      <c r="J9" s="195">
        <v>1</v>
      </c>
      <c r="K9" s="195">
        <v>1</v>
      </c>
      <c r="L9" s="195">
        <v>1</v>
      </c>
      <c r="M9" s="195">
        <v>0.90909090909090906</v>
      </c>
      <c r="N9" s="195">
        <v>1</v>
      </c>
      <c r="O9" s="195">
        <v>1</v>
      </c>
      <c r="P9" s="195"/>
      <c r="Q9" s="195"/>
      <c r="R9" s="195"/>
      <c r="S9" s="195"/>
      <c r="T9" s="195">
        <v>1</v>
      </c>
      <c r="U9" s="195">
        <v>1</v>
      </c>
      <c r="V9" s="195">
        <v>1</v>
      </c>
      <c r="W9" s="195"/>
      <c r="X9" s="195">
        <v>1</v>
      </c>
      <c r="Y9" s="195">
        <v>1</v>
      </c>
      <c r="Z9" s="195">
        <v>1</v>
      </c>
      <c r="AA9" s="195">
        <v>1</v>
      </c>
      <c r="AB9" s="195">
        <v>0.9</v>
      </c>
      <c r="AC9" s="195">
        <v>1</v>
      </c>
      <c r="AD9" s="195">
        <v>1</v>
      </c>
      <c r="AE9" s="195">
        <v>1</v>
      </c>
      <c r="AF9" s="195"/>
      <c r="AG9" s="307"/>
      <c r="AH9" s="196">
        <v>0.98297530537790945</v>
      </c>
      <c r="AI9" s="197">
        <v>1</v>
      </c>
    </row>
    <row r="10" spans="1:35" ht="45" customHeight="1" x14ac:dyDescent="0.25">
      <c r="A10" s="170">
        <v>4107</v>
      </c>
      <c r="B10" s="194" t="str">
        <f>VLOOKUP(A10,SEGMENTOS!$A$1:$C$14,2,0)</f>
        <v>Tanques Onshore - Clientes B</v>
      </c>
      <c r="C10" s="190">
        <v>43795</v>
      </c>
      <c r="D10" s="195">
        <v>0.94736842105263153</v>
      </c>
      <c r="E10" s="195">
        <v>0.84210526315789469</v>
      </c>
      <c r="F10" s="195">
        <v>0.95</v>
      </c>
      <c r="G10" s="195">
        <v>0.89473684210526316</v>
      </c>
      <c r="H10" s="195">
        <v>0.95</v>
      </c>
      <c r="I10" s="195">
        <v>0.94444444444444442</v>
      </c>
      <c r="J10" s="195">
        <v>0.89473684210526316</v>
      </c>
      <c r="K10" s="195">
        <v>1</v>
      </c>
      <c r="L10" s="195">
        <v>1</v>
      </c>
      <c r="M10" s="195">
        <v>0.88235294117647056</v>
      </c>
      <c r="N10" s="195">
        <v>1</v>
      </c>
      <c r="O10" s="195">
        <v>1</v>
      </c>
      <c r="P10" s="195"/>
      <c r="Q10" s="195"/>
      <c r="R10" s="195"/>
      <c r="S10" s="195"/>
      <c r="T10" s="195">
        <v>0.94444444444444442</v>
      </c>
      <c r="U10" s="195">
        <v>0.88888888888888884</v>
      </c>
      <c r="V10" s="195">
        <v>0.94444444444444442</v>
      </c>
      <c r="W10" s="195"/>
      <c r="X10" s="195">
        <v>0.94444444444444442</v>
      </c>
      <c r="Y10" s="195">
        <v>0.88235294117647056</v>
      </c>
      <c r="Z10" s="195">
        <v>1</v>
      </c>
      <c r="AA10" s="195">
        <v>1</v>
      </c>
      <c r="AB10" s="195">
        <v>0.83333333333333337</v>
      </c>
      <c r="AC10" s="195">
        <v>0.76470588235294112</v>
      </c>
      <c r="AD10" s="195">
        <v>0.6</v>
      </c>
      <c r="AE10" s="195">
        <v>0.76470588235294112</v>
      </c>
      <c r="AF10" s="195"/>
      <c r="AG10" s="307"/>
      <c r="AH10" s="196">
        <v>0.93681523707529213</v>
      </c>
      <c r="AI10" s="197">
        <v>0.72148087359862023</v>
      </c>
    </row>
    <row r="11" spans="1:35" ht="45" customHeight="1" x14ac:dyDescent="0.25">
      <c r="A11" s="164">
        <v>4108</v>
      </c>
      <c r="B11" s="194" t="str">
        <f>VLOOKUP(A11,SEGMENTOS!$A$1:$C$14,2,0)</f>
        <v>Tanques Onshore - Clientes C</v>
      </c>
      <c r="C11" s="190">
        <v>43795</v>
      </c>
      <c r="D11" s="195">
        <v>1</v>
      </c>
      <c r="E11" s="195">
        <v>1</v>
      </c>
      <c r="F11" s="195">
        <v>1</v>
      </c>
      <c r="G11" s="195">
        <v>0.875</v>
      </c>
      <c r="H11" s="195">
        <v>1</v>
      </c>
      <c r="I11" s="195">
        <v>1</v>
      </c>
      <c r="J11" s="195">
        <v>1</v>
      </c>
      <c r="K11" s="195">
        <v>1</v>
      </c>
      <c r="L11" s="195">
        <v>1</v>
      </c>
      <c r="M11" s="195">
        <v>1</v>
      </c>
      <c r="N11" s="195">
        <v>1</v>
      </c>
      <c r="O11" s="195">
        <v>1</v>
      </c>
      <c r="P11" s="195"/>
      <c r="Q11" s="195"/>
      <c r="R11" s="195"/>
      <c r="S11" s="195"/>
      <c r="T11" s="195">
        <v>1</v>
      </c>
      <c r="U11" s="195">
        <v>1</v>
      </c>
      <c r="V11" s="195">
        <v>1</v>
      </c>
      <c r="W11" s="195"/>
      <c r="X11" s="195">
        <v>1</v>
      </c>
      <c r="Y11" s="195">
        <v>1</v>
      </c>
      <c r="Z11" s="195">
        <v>1</v>
      </c>
      <c r="AA11" s="195">
        <v>1</v>
      </c>
      <c r="AB11" s="195">
        <v>0.75</v>
      </c>
      <c r="AC11" s="195">
        <v>1</v>
      </c>
      <c r="AD11" s="195">
        <v>0.6</v>
      </c>
      <c r="AE11" s="195">
        <v>1</v>
      </c>
      <c r="AF11" s="195"/>
      <c r="AG11" s="307"/>
      <c r="AH11" s="196">
        <v>0.97983012627446098</v>
      </c>
      <c r="AI11" s="197">
        <v>0.89502497873950626</v>
      </c>
    </row>
    <row r="12" spans="1:35" ht="45" customHeight="1" x14ac:dyDescent="0.25">
      <c r="A12" s="170">
        <v>4109</v>
      </c>
      <c r="B12" s="194" t="str">
        <f>VLOOKUP(A12,SEGMENTOS!$A$1:$C$14,2,0)</f>
        <v>Tanques Offshore - Clientes A</v>
      </c>
      <c r="C12" s="190">
        <v>43795</v>
      </c>
      <c r="D12" s="195">
        <v>1</v>
      </c>
      <c r="E12" s="195">
        <v>1</v>
      </c>
      <c r="F12" s="195">
        <v>0.75</v>
      </c>
      <c r="G12" s="195">
        <v>1</v>
      </c>
      <c r="H12" s="195">
        <v>1</v>
      </c>
      <c r="I12" s="195">
        <v>1</v>
      </c>
      <c r="J12" s="195">
        <v>0.8</v>
      </c>
      <c r="K12" s="195">
        <v>1</v>
      </c>
      <c r="L12" s="195">
        <v>1</v>
      </c>
      <c r="M12" s="195">
        <v>1</v>
      </c>
      <c r="N12" s="195">
        <v>1</v>
      </c>
      <c r="O12" s="195">
        <v>1</v>
      </c>
      <c r="P12" s="195">
        <v>1</v>
      </c>
      <c r="Q12" s="195">
        <v>1</v>
      </c>
      <c r="R12" s="195"/>
      <c r="S12" s="195"/>
      <c r="T12" s="195">
        <v>1</v>
      </c>
      <c r="U12" s="195">
        <v>1</v>
      </c>
      <c r="V12" s="195">
        <v>1</v>
      </c>
      <c r="W12" s="195"/>
      <c r="X12" s="195">
        <v>1</v>
      </c>
      <c r="Y12" s="195">
        <v>1</v>
      </c>
      <c r="Z12" s="195">
        <v>1</v>
      </c>
      <c r="AA12" s="195">
        <v>1</v>
      </c>
      <c r="AB12" s="195">
        <v>0.8</v>
      </c>
      <c r="AC12" s="195">
        <v>0.75</v>
      </c>
      <c r="AD12" s="195">
        <v>1</v>
      </c>
      <c r="AE12" s="195">
        <v>0.75</v>
      </c>
      <c r="AF12" s="195">
        <v>1</v>
      </c>
      <c r="AG12" s="307"/>
      <c r="AH12" s="196">
        <v>0.97429893557980862</v>
      </c>
      <c r="AI12" s="197">
        <v>0.81560938828780838</v>
      </c>
    </row>
    <row r="13" spans="1:35" ht="45" customHeight="1" x14ac:dyDescent="0.25">
      <c r="A13" s="164">
        <v>4110</v>
      </c>
      <c r="B13" s="194" t="str">
        <f>VLOOKUP(A13,SEGMENTOS!$A$1:$C$14,2,0)</f>
        <v>Tanques Offshore - Clientes B</v>
      </c>
      <c r="C13" s="190">
        <v>43795</v>
      </c>
      <c r="D13" s="195">
        <v>0.875</v>
      </c>
      <c r="E13" s="195">
        <v>0.875</v>
      </c>
      <c r="F13" s="195">
        <v>1</v>
      </c>
      <c r="G13" s="195">
        <v>1</v>
      </c>
      <c r="H13" s="195">
        <v>1</v>
      </c>
      <c r="I13" s="195">
        <v>1</v>
      </c>
      <c r="J13" s="195">
        <v>1</v>
      </c>
      <c r="K13" s="195">
        <v>1</v>
      </c>
      <c r="L13" s="195">
        <v>1</v>
      </c>
      <c r="M13" s="195">
        <v>0.875</v>
      </c>
      <c r="N13" s="195">
        <v>0.875</v>
      </c>
      <c r="O13" s="195">
        <v>0.875</v>
      </c>
      <c r="P13" s="195">
        <v>1</v>
      </c>
      <c r="Q13" s="195">
        <v>1</v>
      </c>
      <c r="R13" s="195"/>
      <c r="S13" s="195"/>
      <c r="T13" s="195">
        <v>0.88888888888888884</v>
      </c>
      <c r="U13" s="195">
        <v>0.88888888888888884</v>
      </c>
      <c r="V13" s="195">
        <v>1</v>
      </c>
      <c r="W13" s="195"/>
      <c r="X13" s="195">
        <v>1</v>
      </c>
      <c r="Y13" s="195">
        <v>1</v>
      </c>
      <c r="Z13" s="195">
        <v>1</v>
      </c>
      <c r="AA13" s="195">
        <v>0.88888888888888884</v>
      </c>
      <c r="AB13" s="195">
        <v>0.88888888888888884</v>
      </c>
      <c r="AC13" s="195">
        <v>0.8571428571428571</v>
      </c>
      <c r="AD13" s="195">
        <v>0.83333333333333337</v>
      </c>
      <c r="AE13" s="195">
        <v>0.83333333333333337</v>
      </c>
      <c r="AF13" s="195">
        <v>0.8</v>
      </c>
      <c r="AG13" s="307"/>
      <c r="AH13" s="196">
        <v>0.93698229322417226</v>
      </c>
      <c r="AI13" s="197">
        <v>0.84148408832830457</v>
      </c>
    </row>
    <row r="14" spans="1:35" ht="45" customHeight="1" thickBot="1" x14ac:dyDescent="0.3">
      <c r="A14" s="175">
        <v>4111</v>
      </c>
      <c r="B14" s="198" t="str">
        <f>VLOOKUP(A14,SEGMENTOS!$A$1:$C$14,2,0)</f>
        <v>Tanques Offshore - Clientes C</v>
      </c>
      <c r="C14" s="199">
        <v>43795</v>
      </c>
      <c r="D14" s="200">
        <v>1</v>
      </c>
      <c r="E14" s="200">
        <v>1</v>
      </c>
      <c r="F14" s="200">
        <v>1</v>
      </c>
      <c r="G14" s="200">
        <v>1</v>
      </c>
      <c r="H14" s="200">
        <v>1</v>
      </c>
      <c r="I14" s="200">
        <v>1</v>
      </c>
      <c r="J14" s="200">
        <v>1</v>
      </c>
      <c r="K14" s="200">
        <v>1</v>
      </c>
      <c r="L14" s="200">
        <v>0.75</v>
      </c>
      <c r="M14" s="200">
        <v>0.75</v>
      </c>
      <c r="N14" s="200">
        <v>0.75</v>
      </c>
      <c r="O14" s="200">
        <v>0.75</v>
      </c>
      <c r="P14" s="200"/>
      <c r="Q14" s="200"/>
      <c r="R14" s="200"/>
      <c r="S14" s="200"/>
      <c r="T14" s="200">
        <v>1</v>
      </c>
      <c r="U14" s="200">
        <v>1</v>
      </c>
      <c r="V14" s="200">
        <v>1</v>
      </c>
      <c r="W14" s="200"/>
      <c r="X14" s="200">
        <v>1</v>
      </c>
      <c r="Y14" s="200">
        <v>1</v>
      </c>
      <c r="Z14" s="200">
        <v>1</v>
      </c>
      <c r="AA14" s="200">
        <v>1</v>
      </c>
      <c r="AB14" s="200">
        <v>1</v>
      </c>
      <c r="AC14" s="200">
        <v>0.75</v>
      </c>
      <c r="AD14" s="200">
        <v>0.75</v>
      </c>
      <c r="AE14" s="200">
        <v>1</v>
      </c>
      <c r="AF14" s="200"/>
      <c r="AG14" s="308"/>
      <c r="AH14" s="201">
        <v>0.95022787705357636</v>
      </c>
      <c r="AI14" s="202">
        <v>0.84880768426499387</v>
      </c>
    </row>
  </sheetData>
  <autoFilter ref="A1:C14" xr:uid="{00000000-0009-0000-0000-000008000000}"/>
  <conditionalFormatting sqref="A2:A14">
    <cfRule type="duplicateValues" dxfId="80" priority="2625"/>
    <cfRule type="duplicateValues" dxfId="79" priority="2626"/>
  </conditionalFormatting>
  <conditionalFormatting sqref="B2:B14">
    <cfRule type="duplicateValues" dxfId="78" priority="2629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14"/>
  <sheetViews>
    <sheetView windowProtection="1" showGridLines="0" zoomScale="60" zoomScaleNormal="60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A3" sqref="A3:XFD3"/>
    </sheetView>
  </sheetViews>
  <sheetFormatPr defaultColWidth="18.140625" defaultRowHeight="16.5" x14ac:dyDescent="0.3"/>
  <cols>
    <col min="1" max="1" width="21.7109375" style="5" customWidth="1"/>
    <col min="2" max="2" width="40.7109375" style="6" customWidth="1"/>
    <col min="3" max="3" width="18.7109375" style="6" customWidth="1"/>
    <col min="4" max="33" width="12.7109375" style="6" customWidth="1"/>
    <col min="34" max="35" width="12.7109375" customWidth="1"/>
  </cols>
  <sheetData>
    <row r="1" spans="1:35" ht="49.9" customHeight="1" thickBot="1" x14ac:dyDescent="0.3">
      <c r="A1" s="209" t="s">
        <v>6</v>
      </c>
      <c r="B1" s="210" t="s">
        <v>7</v>
      </c>
      <c r="C1" s="210" t="s">
        <v>2</v>
      </c>
      <c r="D1" s="181">
        <v>1</v>
      </c>
      <c r="E1" s="181">
        <v>2</v>
      </c>
      <c r="F1" s="181">
        <v>3</v>
      </c>
      <c r="G1" s="181">
        <v>4</v>
      </c>
      <c r="H1" s="181">
        <v>5</v>
      </c>
      <c r="I1" s="181">
        <v>6</v>
      </c>
      <c r="J1" s="181">
        <v>7</v>
      </c>
      <c r="K1" s="181">
        <v>8</v>
      </c>
      <c r="L1" s="181">
        <v>9</v>
      </c>
      <c r="M1" s="181">
        <v>10</v>
      </c>
      <c r="N1" s="181">
        <v>11</v>
      </c>
      <c r="O1" s="181">
        <v>12</v>
      </c>
      <c r="P1" s="181">
        <v>13</v>
      </c>
      <c r="Q1" s="181">
        <v>14</v>
      </c>
      <c r="R1" s="181">
        <v>15</v>
      </c>
      <c r="S1" s="181">
        <v>16</v>
      </c>
      <c r="T1" s="181">
        <v>17</v>
      </c>
      <c r="U1" s="181">
        <v>18</v>
      </c>
      <c r="V1" s="181">
        <v>19</v>
      </c>
      <c r="W1" s="181">
        <v>20</v>
      </c>
      <c r="X1" s="181">
        <v>21</v>
      </c>
      <c r="Y1" s="181">
        <v>22</v>
      </c>
      <c r="Z1" s="181">
        <v>23</v>
      </c>
      <c r="AA1" s="181">
        <v>24</v>
      </c>
      <c r="AB1" s="181">
        <v>25</v>
      </c>
      <c r="AC1" s="181">
        <v>26</v>
      </c>
      <c r="AD1" s="181">
        <v>27</v>
      </c>
      <c r="AE1" s="181">
        <v>28</v>
      </c>
      <c r="AF1" s="181">
        <v>29</v>
      </c>
      <c r="AG1" s="181">
        <v>30</v>
      </c>
      <c r="AH1" s="182" t="s">
        <v>76</v>
      </c>
      <c r="AI1" s="183" t="s">
        <v>77</v>
      </c>
    </row>
    <row r="2" spans="1:35" ht="45" customHeight="1" x14ac:dyDescent="0.25">
      <c r="A2" s="158">
        <v>2900</v>
      </c>
      <c r="B2" s="184" t="str">
        <f>VLOOKUP(A2,SEGMENTOS!$A$1:$C$14,2,0)</f>
        <v>Mercado</v>
      </c>
      <c r="C2" s="185">
        <v>43434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306"/>
      <c r="AH2" s="192"/>
      <c r="AI2" s="193"/>
    </row>
    <row r="3" spans="1:35" ht="45" customHeight="1" x14ac:dyDescent="0.25">
      <c r="A3" s="164">
        <v>4100</v>
      </c>
      <c r="B3" s="189" t="str">
        <f>VLOOKUP(A3,SEGMENTOS!$A$1:$C$14,2,0)</f>
        <v>Tanques Onshore / Offshore</v>
      </c>
      <c r="C3" s="190">
        <v>43434</v>
      </c>
      <c r="D3" s="191">
        <v>1</v>
      </c>
      <c r="E3" s="191">
        <v>0.96363636363636362</v>
      </c>
      <c r="F3" s="191">
        <v>0.92307692307692313</v>
      </c>
      <c r="G3" s="191">
        <v>0.96153846153846156</v>
      </c>
      <c r="H3" s="191">
        <v>1</v>
      </c>
      <c r="I3" s="191">
        <v>0.98181818181818181</v>
      </c>
      <c r="J3" s="191">
        <v>0.98148148148148151</v>
      </c>
      <c r="K3" s="191">
        <v>1</v>
      </c>
      <c r="L3" s="191">
        <v>0.97499999999999998</v>
      </c>
      <c r="M3" s="191">
        <v>1</v>
      </c>
      <c r="N3" s="191">
        <v>0.95121951219512191</v>
      </c>
      <c r="O3" s="191">
        <v>0.97560975609756095</v>
      </c>
      <c r="P3" s="191">
        <v>0.92307692307692313</v>
      </c>
      <c r="Q3" s="191">
        <v>0.92307692307692313</v>
      </c>
      <c r="R3" s="191"/>
      <c r="S3" s="191"/>
      <c r="T3" s="191">
        <v>0.98076923076923073</v>
      </c>
      <c r="U3" s="191">
        <v>0.98039215686274506</v>
      </c>
      <c r="V3" s="191">
        <v>1</v>
      </c>
      <c r="W3" s="191"/>
      <c r="X3" s="191">
        <v>1</v>
      </c>
      <c r="Y3" s="191">
        <v>1</v>
      </c>
      <c r="Z3" s="191">
        <v>0.98039215686274506</v>
      </c>
      <c r="AA3" s="191">
        <v>0.98209999999999997</v>
      </c>
      <c r="AB3" s="191">
        <v>0.9285714285714286</v>
      </c>
      <c r="AC3" s="191">
        <v>0.95744680851063835</v>
      </c>
      <c r="AD3" s="191">
        <v>0.94871794871794868</v>
      </c>
      <c r="AE3" s="191">
        <v>0.97916666666666663</v>
      </c>
      <c r="AF3" s="191">
        <v>1</v>
      </c>
      <c r="AG3" s="306"/>
      <c r="AH3" s="192">
        <v>0.97452559857578525</v>
      </c>
      <c r="AI3" s="193">
        <v>0.96339802933835095</v>
      </c>
    </row>
    <row r="4" spans="1:35" ht="45" customHeight="1" x14ac:dyDescent="0.25">
      <c r="A4" s="170">
        <v>4101</v>
      </c>
      <c r="B4" s="194" t="str">
        <f>VLOOKUP(A4,SEGMENTOS!$A$1:$C$14,2,0)</f>
        <v>Tanques Onshore</v>
      </c>
      <c r="C4" s="190">
        <v>43434</v>
      </c>
      <c r="D4" s="195">
        <v>1</v>
      </c>
      <c r="E4" s="195">
        <v>0.96969696969696972</v>
      </c>
      <c r="F4" s="195">
        <v>0.93548387096774188</v>
      </c>
      <c r="G4" s="195">
        <v>0.967741935483871</v>
      </c>
      <c r="H4" s="195">
        <v>1</v>
      </c>
      <c r="I4" s="195">
        <v>1</v>
      </c>
      <c r="J4" s="195">
        <v>0.96969696969696972</v>
      </c>
      <c r="K4" s="195">
        <v>1</v>
      </c>
      <c r="L4" s="195">
        <v>1</v>
      </c>
      <c r="M4" s="195">
        <v>1</v>
      </c>
      <c r="N4" s="195">
        <v>0.95</v>
      </c>
      <c r="O4" s="195">
        <v>1</v>
      </c>
      <c r="P4" s="195"/>
      <c r="Q4" s="195"/>
      <c r="R4" s="195"/>
      <c r="S4" s="195"/>
      <c r="T4" s="195">
        <v>1</v>
      </c>
      <c r="U4" s="195">
        <v>1</v>
      </c>
      <c r="V4" s="195">
        <v>1</v>
      </c>
      <c r="W4" s="195"/>
      <c r="X4" s="195">
        <v>1</v>
      </c>
      <c r="Y4" s="195">
        <v>1</v>
      </c>
      <c r="Z4" s="195">
        <v>1</v>
      </c>
      <c r="AA4" s="195">
        <v>1</v>
      </c>
      <c r="AB4" s="195">
        <v>0.93939393939393945</v>
      </c>
      <c r="AC4" s="195">
        <v>1</v>
      </c>
      <c r="AD4" s="195">
        <v>1</v>
      </c>
      <c r="AE4" s="195">
        <v>1</v>
      </c>
      <c r="AF4" s="195"/>
      <c r="AG4" s="307"/>
      <c r="AH4" s="196">
        <v>0.98571449110196097</v>
      </c>
      <c r="AI4" s="197">
        <v>1</v>
      </c>
    </row>
    <row r="5" spans="1:35" ht="45" customHeight="1" x14ac:dyDescent="0.25">
      <c r="A5" s="164">
        <v>4102</v>
      </c>
      <c r="B5" s="194" t="str">
        <f>VLOOKUP(A5,SEGMENTOS!$A$1:$C$14,2,0)</f>
        <v>Tanques Offshore</v>
      </c>
      <c r="C5" s="190">
        <v>43434</v>
      </c>
      <c r="D5" s="195">
        <v>1</v>
      </c>
      <c r="E5" s="195">
        <v>0.95454545454545459</v>
      </c>
      <c r="F5" s="195">
        <v>0.90476190476190477</v>
      </c>
      <c r="G5" s="195">
        <v>0.95238095238095233</v>
      </c>
      <c r="H5" s="195">
        <v>1</v>
      </c>
      <c r="I5" s="195">
        <v>0.95454545454545459</v>
      </c>
      <c r="J5" s="195">
        <v>1</v>
      </c>
      <c r="K5" s="195">
        <v>1</v>
      </c>
      <c r="L5" s="195">
        <v>0.95238095238095233</v>
      </c>
      <c r="M5" s="195">
        <v>1</v>
      </c>
      <c r="N5" s="195">
        <v>0.95238095238095233</v>
      </c>
      <c r="O5" s="195">
        <v>0.95238095238095233</v>
      </c>
      <c r="P5" s="195">
        <v>0.92307692307692313</v>
      </c>
      <c r="Q5" s="195">
        <v>0.92307692307692313</v>
      </c>
      <c r="R5" s="195"/>
      <c r="S5" s="195"/>
      <c r="T5" s="195">
        <v>0.95238095238095233</v>
      </c>
      <c r="U5" s="195">
        <v>0.95</v>
      </c>
      <c r="V5" s="195">
        <v>1</v>
      </c>
      <c r="W5" s="195"/>
      <c r="X5" s="195">
        <v>1</v>
      </c>
      <c r="Y5" s="195">
        <v>1</v>
      </c>
      <c r="Z5" s="195">
        <v>0.95454545454545459</v>
      </c>
      <c r="AA5" s="195">
        <v>0.95650000000000002</v>
      </c>
      <c r="AB5" s="195">
        <v>0.91304347826086951</v>
      </c>
      <c r="AC5" s="195">
        <v>0.9</v>
      </c>
      <c r="AD5" s="195">
        <v>0.8571428571428571</v>
      </c>
      <c r="AE5" s="195">
        <v>0.95</v>
      </c>
      <c r="AF5" s="195">
        <v>1</v>
      </c>
      <c r="AG5" s="307"/>
      <c r="AH5" s="196">
        <v>0.96517858754265484</v>
      </c>
      <c r="AI5" s="197">
        <v>0.90688874509633532</v>
      </c>
    </row>
    <row r="6" spans="1:35" ht="45" customHeight="1" x14ac:dyDescent="0.25">
      <c r="A6" s="170">
        <v>4103</v>
      </c>
      <c r="B6" s="194" t="str">
        <f>VLOOKUP(A6,SEGMENTOS!$A$1:$C$14,2,0)</f>
        <v>Tanques Onshore / Offshore - Clientes A</v>
      </c>
      <c r="C6" s="190">
        <v>43434</v>
      </c>
      <c r="D6" s="195">
        <v>1</v>
      </c>
      <c r="E6" s="195">
        <v>0.96153846153846156</v>
      </c>
      <c r="F6" s="195">
        <v>0.875</v>
      </c>
      <c r="G6" s="195">
        <v>0.95652173913043481</v>
      </c>
      <c r="H6" s="195">
        <v>1</v>
      </c>
      <c r="I6" s="195">
        <v>1</v>
      </c>
      <c r="J6" s="195">
        <v>1</v>
      </c>
      <c r="K6" s="195">
        <v>1</v>
      </c>
      <c r="L6" s="195">
        <v>0.95652173913043481</v>
      </c>
      <c r="M6" s="195">
        <v>1</v>
      </c>
      <c r="N6" s="195">
        <v>0.95833333333333337</v>
      </c>
      <c r="O6" s="195">
        <v>1</v>
      </c>
      <c r="P6" s="195">
        <v>1</v>
      </c>
      <c r="Q6" s="195">
        <v>1</v>
      </c>
      <c r="R6" s="195"/>
      <c r="S6" s="195"/>
      <c r="T6" s="195">
        <v>1</v>
      </c>
      <c r="U6" s="195">
        <v>1</v>
      </c>
      <c r="V6" s="195">
        <v>1</v>
      </c>
      <c r="W6" s="195"/>
      <c r="X6" s="195">
        <v>1</v>
      </c>
      <c r="Y6" s="195">
        <v>1</v>
      </c>
      <c r="Z6" s="195">
        <v>1</v>
      </c>
      <c r="AA6" s="195">
        <v>1</v>
      </c>
      <c r="AB6" s="195">
        <v>0.96296296296296291</v>
      </c>
      <c r="AC6" s="195">
        <v>0.95</v>
      </c>
      <c r="AD6" s="195">
        <v>0.93333333333333335</v>
      </c>
      <c r="AE6" s="195">
        <v>1</v>
      </c>
      <c r="AF6" s="195">
        <v>1</v>
      </c>
      <c r="AG6" s="307"/>
      <c r="AH6" s="196">
        <v>0.98446019938157736</v>
      </c>
      <c r="AI6" s="197">
        <v>0.96472554896321761</v>
      </c>
    </row>
    <row r="7" spans="1:35" ht="45" customHeight="1" x14ac:dyDescent="0.25">
      <c r="A7" s="164">
        <v>4104</v>
      </c>
      <c r="B7" s="194" t="str">
        <f>VLOOKUP(A7,SEGMENTOS!$A$1:$C$14,2,0)</f>
        <v>Tanques Onshore / Offshore - Clientes B</v>
      </c>
      <c r="C7" s="190">
        <v>43434</v>
      </c>
      <c r="D7" s="195">
        <v>1</v>
      </c>
      <c r="E7" s="195">
        <v>0.95238095238095233</v>
      </c>
      <c r="F7" s="195">
        <v>0.95238095238095233</v>
      </c>
      <c r="G7" s="195">
        <v>0.95238095238095233</v>
      </c>
      <c r="H7" s="195">
        <v>1</v>
      </c>
      <c r="I7" s="195">
        <v>0.95238095238095233</v>
      </c>
      <c r="J7" s="195">
        <v>0.95</v>
      </c>
      <c r="K7" s="195">
        <v>1</v>
      </c>
      <c r="L7" s="195">
        <v>1</v>
      </c>
      <c r="M7" s="195">
        <v>1</v>
      </c>
      <c r="N7" s="195">
        <v>0.92307692307692313</v>
      </c>
      <c r="O7" s="195">
        <v>0.92307692307692313</v>
      </c>
      <c r="P7" s="195">
        <v>0.8571428571428571</v>
      </c>
      <c r="Q7" s="195">
        <v>0.8571428571428571</v>
      </c>
      <c r="R7" s="195"/>
      <c r="S7" s="195"/>
      <c r="T7" s="195">
        <v>0.95238095238095233</v>
      </c>
      <c r="U7" s="195">
        <v>0.95238095238095233</v>
      </c>
      <c r="V7" s="195">
        <v>1</v>
      </c>
      <c r="W7" s="195"/>
      <c r="X7" s="195">
        <v>1</v>
      </c>
      <c r="Y7" s="195">
        <v>1</v>
      </c>
      <c r="Z7" s="195">
        <v>0.95238095238095233</v>
      </c>
      <c r="AA7" s="195">
        <v>0.95240000000000002</v>
      </c>
      <c r="AB7" s="195">
        <v>0.8571428571428571</v>
      </c>
      <c r="AC7" s="195">
        <v>0.94736842105263153</v>
      </c>
      <c r="AD7" s="195">
        <v>0.94444444444444442</v>
      </c>
      <c r="AE7" s="195">
        <v>0.94736842105263153</v>
      </c>
      <c r="AF7" s="195">
        <v>1</v>
      </c>
      <c r="AG7" s="307"/>
      <c r="AH7" s="196">
        <v>0.95705169193881456</v>
      </c>
      <c r="AI7" s="197">
        <v>0.94649349877084266</v>
      </c>
    </row>
    <row r="8" spans="1:35" ht="45" customHeight="1" x14ac:dyDescent="0.25">
      <c r="A8" s="170">
        <v>4105</v>
      </c>
      <c r="B8" s="194" t="str">
        <f>VLOOKUP(A8,SEGMENTOS!$A$1:$C$14,2,0)</f>
        <v>Tanques Onshore / Offshore - Clientes C</v>
      </c>
      <c r="C8" s="190">
        <v>43434</v>
      </c>
      <c r="D8" s="195">
        <v>1</v>
      </c>
      <c r="E8" s="195">
        <v>1</v>
      </c>
      <c r="F8" s="195">
        <v>1</v>
      </c>
      <c r="G8" s="195">
        <v>1</v>
      </c>
      <c r="H8" s="195">
        <v>1</v>
      </c>
      <c r="I8" s="195">
        <v>1</v>
      </c>
      <c r="J8" s="195">
        <v>1</v>
      </c>
      <c r="K8" s="195">
        <v>1</v>
      </c>
      <c r="L8" s="195">
        <v>1</v>
      </c>
      <c r="M8" s="195">
        <v>1</v>
      </c>
      <c r="N8" s="195">
        <v>1</v>
      </c>
      <c r="O8" s="195">
        <v>1</v>
      </c>
      <c r="P8" s="195"/>
      <c r="Q8" s="195"/>
      <c r="R8" s="195"/>
      <c r="S8" s="195"/>
      <c r="T8" s="195">
        <v>1</v>
      </c>
      <c r="U8" s="195">
        <v>1</v>
      </c>
      <c r="V8" s="195">
        <v>1</v>
      </c>
      <c r="W8" s="195"/>
      <c r="X8" s="195">
        <v>1</v>
      </c>
      <c r="Y8" s="195">
        <v>1</v>
      </c>
      <c r="Z8" s="195">
        <v>1</v>
      </c>
      <c r="AA8" s="195">
        <v>1</v>
      </c>
      <c r="AB8" s="195">
        <v>1</v>
      </c>
      <c r="AC8" s="195">
        <v>1</v>
      </c>
      <c r="AD8" s="195">
        <v>1</v>
      </c>
      <c r="AE8" s="195">
        <v>1</v>
      </c>
      <c r="AF8" s="195"/>
      <c r="AG8" s="307"/>
      <c r="AH8" s="196">
        <v>1.0000000000000002</v>
      </c>
      <c r="AI8" s="197">
        <v>1</v>
      </c>
    </row>
    <row r="9" spans="1:35" ht="45" customHeight="1" x14ac:dyDescent="0.25">
      <c r="A9" s="164">
        <v>4106</v>
      </c>
      <c r="B9" s="194" t="str">
        <f>VLOOKUP(A9,SEGMENTOS!$A$1:$C$14,2,0)</f>
        <v>Tanques Onshore - Clientes A</v>
      </c>
      <c r="C9" s="190">
        <v>43434</v>
      </c>
      <c r="D9" s="195">
        <v>1</v>
      </c>
      <c r="E9" s="195">
        <v>0.93333333333333335</v>
      </c>
      <c r="F9" s="195">
        <v>0.8571428571428571</v>
      </c>
      <c r="G9" s="195">
        <v>0.92307692307692313</v>
      </c>
      <c r="H9" s="195">
        <v>1</v>
      </c>
      <c r="I9" s="195">
        <v>1</v>
      </c>
      <c r="J9" s="195">
        <v>1</v>
      </c>
      <c r="K9" s="195">
        <v>1</v>
      </c>
      <c r="L9" s="195">
        <v>1</v>
      </c>
      <c r="M9" s="195">
        <v>1</v>
      </c>
      <c r="N9" s="195">
        <v>0.9285714285714286</v>
      </c>
      <c r="O9" s="195">
        <v>1</v>
      </c>
      <c r="P9" s="195"/>
      <c r="Q9" s="195"/>
      <c r="R9" s="195"/>
      <c r="S9" s="195"/>
      <c r="T9" s="195">
        <v>1</v>
      </c>
      <c r="U9" s="195">
        <v>1</v>
      </c>
      <c r="V9" s="195">
        <v>1</v>
      </c>
      <c r="W9" s="195"/>
      <c r="X9" s="195">
        <v>1</v>
      </c>
      <c r="Y9" s="195">
        <v>1</v>
      </c>
      <c r="Z9" s="195">
        <v>1</v>
      </c>
      <c r="AA9" s="195">
        <v>1</v>
      </c>
      <c r="AB9" s="195">
        <v>0.93333333333333335</v>
      </c>
      <c r="AC9" s="195">
        <v>1</v>
      </c>
      <c r="AD9" s="195">
        <v>1</v>
      </c>
      <c r="AE9" s="195">
        <v>1</v>
      </c>
      <c r="AF9" s="195"/>
      <c r="AG9" s="307"/>
      <c r="AH9" s="196">
        <v>0.97743211837527133</v>
      </c>
      <c r="AI9" s="197">
        <v>1</v>
      </c>
    </row>
    <row r="10" spans="1:35" ht="45" customHeight="1" x14ac:dyDescent="0.25">
      <c r="A10" s="170">
        <v>4107</v>
      </c>
      <c r="B10" s="194" t="str">
        <f>VLOOKUP(A10,SEGMENTOS!$A$1:$C$14,2,0)</f>
        <v>Tanques Onshore - Clientes B</v>
      </c>
      <c r="C10" s="190">
        <v>43434</v>
      </c>
      <c r="D10" s="195">
        <v>1</v>
      </c>
      <c r="E10" s="195">
        <v>1</v>
      </c>
      <c r="F10" s="195">
        <v>1</v>
      </c>
      <c r="G10" s="195">
        <v>1</v>
      </c>
      <c r="H10" s="195">
        <v>1</v>
      </c>
      <c r="I10" s="195">
        <v>1</v>
      </c>
      <c r="J10" s="195">
        <v>0.92307692307692313</v>
      </c>
      <c r="K10" s="195">
        <v>1</v>
      </c>
      <c r="L10" s="195">
        <v>1</v>
      </c>
      <c r="M10" s="195">
        <v>1</v>
      </c>
      <c r="N10" s="195">
        <v>1</v>
      </c>
      <c r="O10" s="195">
        <v>1</v>
      </c>
      <c r="P10" s="195"/>
      <c r="Q10" s="195"/>
      <c r="R10" s="195"/>
      <c r="S10" s="195"/>
      <c r="T10" s="195">
        <v>1</v>
      </c>
      <c r="U10" s="195">
        <v>1</v>
      </c>
      <c r="V10" s="195">
        <v>1</v>
      </c>
      <c r="W10" s="195"/>
      <c r="X10" s="195">
        <v>1</v>
      </c>
      <c r="Y10" s="195">
        <v>1</v>
      </c>
      <c r="Z10" s="195">
        <v>1</v>
      </c>
      <c r="AA10" s="195">
        <v>1</v>
      </c>
      <c r="AB10" s="195">
        <v>0.92307692307692313</v>
      </c>
      <c r="AC10" s="195">
        <v>1</v>
      </c>
      <c r="AD10" s="195">
        <v>1</v>
      </c>
      <c r="AE10" s="195">
        <v>1</v>
      </c>
      <c r="AF10" s="195"/>
      <c r="AG10" s="307"/>
      <c r="AH10" s="196">
        <v>0.99173297739817823</v>
      </c>
      <c r="AI10" s="197">
        <v>1</v>
      </c>
    </row>
    <row r="11" spans="1:35" ht="45" customHeight="1" x14ac:dyDescent="0.25">
      <c r="A11" s="164">
        <v>4108</v>
      </c>
      <c r="B11" s="194" t="str">
        <f>VLOOKUP(A11,SEGMENTOS!$A$1:$C$14,2,0)</f>
        <v>Tanques Onshore - Clientes C</v>
      </c>
      <c r="C11" s="190">
        <v>43434</v>
      </c>
      <c r="D11" s="195">
        <v>1</v>
      </c>
      <c r="E11" s="195">
        <v>1</v>
      </c>
      <c r="F11" s="195">
        <v>1</v>
      </c>
      <c r="G11" s="195">
        <v>1</v>
      </c>
      <c r="H11" s="195">
        <v>1</v>
      </c>
      <c r="I11" s="195">
        <v>1</v>
      </c>
      <c r="J11" s="195">
        <v>1</v>
      </c>
      <c r="K11" s="195">
        <v>1</v>
      </c>
      <c r="L11" s="195">
        <v>1</v>
      </c>
      <c r="M11" s="195">
        <v>1</v>
      </c>
      <c r="N11" s="195">
        <v>1</v>
      </c>
      <c r="O11" s="195">
        <v>1</v>
      </c>
      <c r="P11" s="195"/>
      <c r="Q11" s="195"/>
      <c r="R11" s="195"/>
      <c r="S11" s="195"/>
      <c r="T11" s="195">
        <v>1</v>
      </c>
      <c r="U11" s="195">
        <v>1</v>
      </c>
      <c r="V11" s="195">
        <v>1</v>
      </c>
      <c r="W11" s="195"/>
      <c r="X11" s="195">
        <v>1</v>
      </c>
      <c r="Y11" s="195">
        <v>1</v>
      </c>
      <c r="Z11" s="195">
        <v>1</v>
      </c>
      <c r="AA11" s="195">
        <v>1</v>
      </c>
      <c r="AB11" s="195">
        <v>1</v>
      </c>
      <c r="AC11" s="195">
        <v>1</v>
      </c>
      <c r="AD11" s="195">
        <v>1</v>
      </c>
      <c r="AE11" s="195">
        <v>1</v>
      </c>
      <c r="AF11" s="195"/>
      <c r="AG11" s="307"/>
      <c r="AH11" s="196">
        <v>1.0000000000000002</v>
      </c>
      <c r="AI11" s="197">
        <v>1</v>
      </c>
    </row>
    <row r="12" spans="1:35" ht="45" customHeight="1" x14ac:dyDescent="0.25">
      <c r="A12" s="170">
        <v>4109</v>
      </c>
      <c r="B12" s="194" t="str">
        <f>VLOOKUP(A12,SEGMENTOS!$A$1:$C$14,2,0)</f>
        <v>Tanques Offshore - Clientes A</v>
      </c>
      <c r="C12" s="190">
        <v>43434</v>
      </c>
      <c r="D12" s="195">
        <v>1</v>
      </c>
      <c r="E12" s="195">
        <v>1</v>
      </c>
      <c r="F12" s="195">
        <v>0.9</v>
      </c>
      <c r="G12" s="195">
        <v>1</v>
      </c>
      <c r="H12" s="195">
        <v>1</v>
      </c>
      <c r="I12" s="195">
        <v>1</v>
      </c>
      <c r="J12" s="195">
        <v>1</v>
      </c>
      <c r="K12" s="195">
        <v>1</v>
      </c>
      <c r="L12" s="195">
        <v>0.9</v>
      </c>
      <c r="M12" s="195">
        <v>1</v>
      </c>
      <c r="N12" s="195">
        <v>1</v>
      </c>
      <c r="O12" s="195">
        <v>1</v>
      </c>
      <c r="P12" s="195">
        <v>1</v>
      </c>
      <c r="Q12" s="195">
        <v>1</v>
      </c>
      <c r="R12" s="195"/>
      <c r="S12" s="195"/>
      <c r="T12" s="195">
        <v>1</v>
      </c>
      <c r="U12" s="195">
        <v>1</v>
      </c>
      <c r="V12" s="195">
        <v>1</v>
      </c>
      <c r="W12" s="195"/>
      <c r="X12" s="195">
        <v>1</v>
      </c>
      <c r="Y12" s="195">
        <v>1</v>
      </c>
      <c r="Z12" s="195">
        <v>1</v>
      </c>
      <c r="AA12" s="195">
        <v>1</v>
      </c>
      <c r="AB12" s="195">
        <v>1</v>
      </c>
      <c r="AC12" s="195">
        <v>0.9</v>
      </c>
      <c r="AD12" s="195">
        <v>0.8</v>
      </c>
      <c r="AE12" s="195">
        <v>1</v>
      </c>
      <c r="AF12" s="195">
        <v>1</v>
      </c>
      <c r="AG12" s="307"/>
      <c r="AH12" s="196">
        <v>0.99093193593622997</v>
      </c>
      <c r="AI12" s="197">
        <v>0.90950286990164386</v>
      </c>
    </row>
    <row r="13" spans="1:35" ht="45" customHeight="1" x14ac:dyDescent="0.25">
      <c r="A13" s="164">
        <v>4110</v>
      </c>
      <c r="B13" s="194" t="str">
        <f>VLOOKUP(A13,SEGMENTOS!$A$1:$C$14,2,0)</f>
        <v>Tanques Offshore - Clientes B</v>
      </c>
      <c r="C13" s="190">
        <v>43434</v>
      </c>
      <c r="D13" s="195">
        <v>1</v>
      </c>
      <c r="E13" s="195">
        <v>0.875</v>
      </c>
      <c r="F13" s="195">
        <v>0.875</v>
      </c>
      <c r="G13" s="195">
        <v>0.875</v>
      </c>
      <c r="H13" s="195">
        <v>1</v>
      </c>
      <c r="I13" s="195">
        <v>0.875</v>
      </c>
      <c r="J13" s="195">
        <v>1</v>
      </c>
      <c r="K13" s="195">
        <v>1</v>
      </c>
      <c r="L13" s="195">
        <v>1</v>
      </c>
      <c r="M13" s="195">
        <v>1</v>
      </c>
      <c r="N13" s="195">
        <v>0.875</v>
      </c>
      <c r="O13" s="195">
        <v>0.875</v>
      </c>
      <c r="P13" s="195">
        <v>0.8571428571428571</v>
      </c>
      <c r="Q13" s="195">
        <v>0.8571428571428571</v>
      </c>
      <c r="R13" s="195"/>
      <c r="S13" s="195"/>
      <c r="T13" s="195">
        <v>0.875</v>
      </c>
      <c r="U13" s="195">
        <v>0.875</v>
      </c>
      <c r="V13" s="195">
        <v>1</v>
      </c>
      <c r="W13" s="195"/>
      <c r="X13" s="195">
        <v>1</v>
      </c>
      <c r="Y13" s="195">
        <v>1</v>
      </c>
      <c r="Z13" s="195">
        <v>0.875</v>
      </c>
      <c r="AA13" s="195">
        <v>0.875</v>
      </c>
      <c r="AB13" s="195">
        <v>0.75</v>
      </c>
      <c r="AC13" s="195">
        <v>0.8571428571428571</v>
      </c>
      <c r="AD13" s="195">
        <v>0.8571428571428571</v>
      </c>
      <c r="AE13" s="195">
        <v>0.8571428571428571</v>
      </c>
      <c r="AF13" s="195">
        <v>1</v>
      </c>
      <c r="AG13" s="307"/>
      <c r="AH13" s="196">
        <v>0.92215955260737281</v>
      </c>
      <c r="AI13" s="197">
        <v>0.85714285714285721</v>
      </c>
    </row>
    <row r="14" spans="1:35" ht="45" customHeight="1" thickBot="1" x14ac:dyDescent="0.3">
      <c r="A14" s="175">
        <v>4111</v>
      </c>
      <c r="B14" s="198" t="str">
        <f>VLOOKUP(A14,SEGMENTOS!$A$1:$C$14,2,0)</f>
        <v>Tanques Offshore - Clientes C</v>
      </c>
      <c r="C14" s="199">
        <v>43434</v>
      </c>
      <c r="D14" s="200">
        <v>1</v>
      </c>
      <c r="E14" s="200">
        <v>1</v>
      </c>
      <c r="F14" s="200">
        <v>1</v>
      </c>
      <c r="G14" s="200">
        <v>1</v>
      </c>
      <c r="H14" s="200">
        <v>1</v>
      </c>
      <c r="I14" s="200">
        <v>1</v>
      </c>
      <c r="J14" s="200">
        <v>1</v>
      </c>
      <c r="K14" s="200">
        <v>1</v>
      </c>
      <c r="L14" s="200">
        <v>1</v>
      </c>
      <c r="M14" s="200">
        <v>1</v>
      </c>
      <c r="N14" s="200">
        <v>1</v>
      </c>
      <c r="O14" s="200">
        <v>1</v>
      </c>
      <c r="P14" s="200"/>
      <c r="Q14" s="200"/>
      <c r="R14" s="200"/>
      <c r="S14" s="200"/>
      <c r="T14" s="200">
        <v>1</v>
      </c>
      <c r="U14" s="200">
        <v>1</v>
      </c>
      <c r="V14" s="200">
        <v>1</v>
      </c>
      <c r="W14" s="200"/>
      <c r="X14" s="200">
        <v>1</v>
      </c>
      <c r="Y14" s="200">
        <v>1</v>
      </c>
      <c r="Z14" s="200">
        <v>1</v>
      </c>
      <c r="AA14" s="200">
        <v>1</v>
      </c>
      <c r="AB14" s="200">
        <v>1</v>
      </c>
      <c r="AC14" s="200">
        <v>1</v>
      </c>
      <c r="AD14" s="200">
        <v>1</v>
      </c>
      <c r="AE14" s="200">
        <v>1</v>
      </c>
      <c r="AF14" s="200"/>
      <c r="AG14" s="308"/>
      <c r="AH14" s="201">
        <v>1.0000000000000002</v>
      </c>
      <c r="AI14" s="202">
        <v>1</v>
      </c>
    </row>
  </sheetData>
  <autoFilter ref="A1:C14" xr:uid="{00000000-0009-0000-0000-000008000000}"/>
  <sortState xmlns:xlrd2="http://schemas.microsoft.com/office/spreadsheetml/2017/richdata2" ref="A2:AI14">
    <sortCondition ref="A2:A14"/>
  </sortState>
  <conditionalFormatting sqref="A2:A14">
    <cfRule type="duplicateValues" dxfId="77" priority="2630"/>
    <cfRule type="duplicateValues" dxfId="76" priority="2631"/>
  </conditionalFormatting>
  <conditionalFormatting sqref="B2:B14">
    <cfRule type="duplicateValues" dxfId="75" priority="2634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2C5C-7671-475F-8653-8889408364D3}">
  <dimension ref="A1:AI14"/>
  <sheetViews>
    <sheetView windowProtection="1" showGridLines="0" zoomScale="60" zoomScaleNormal="60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A3" sqref="A3:XFD3"/>
    </sheetView>
  </sheetViews>
  <sheetFormatPr defaultColWidth="18.140625" defaultRowHeight="16.5" x14ac:dyDescent="0.3"/>
  <cols>
    <col min="1" max="1" width="21.7109375" style="5" customWidth="1"/>
    <col min="2" max="2" width="40.7109375" style="6" customWidth="1"/>
    <col min="3" max="3" width="18.7109375" style="6" customWidth="1"/>
    <col min="4" max="33" width="12.7109375" style="6" customWidth="1"/>
    <col min="34" max="35" width="12.7109375" customWidth="1"/>
  </cols>
  <sheetData>
    <row r="1" spans="1:35" ht="49.9" customHeight="1" thickBot="1" x14ac:dyDescent="0.3">
      <c r="A1" s="209" t="s">
        <v>6</v>
      </c>
      <c r="B1" s="210" t="s">
        <v>7</v>
      </c>
      <c r="C1" s="210" t="s">
        <v>2</v>
      </c>
      <c r="D1" s="181">
        <v>1</v>
      </c>
      <c r="E1" s="181">
        <v>2</v>
      </c>
      <c r="F1" s="181">
        <v>3</v>
      </c>
      <c r="G1" s="181">
        <v>4</v>
      </c>
      <c r="H1" s="181">
        <v>5</v>
      </c>
      <c r="I1" s="181">
        <v>6</v>
      </c>
      <c r="J1" s="181">
        <v>7</v>
      </c>
      <c r="K1" s="181">
        <v>8</v>
      </c>
      <c r="L1" s="181">
        <v>9</v>
      </c>
      <c r="M1" s="181">
        <v>10</v>
      </c>
      <c r="N1" s="181">
        <v>11</v>
      </c>
      <c r="O1" s="181">
        <v>12</v>
      </c>
      <c r="P1" s="181">
        <v>13</v>
      </c>
      <c r="Q1" s="181">
        <v>14</v>
      </c>
      <c r="R1" s="181">
        <v>15</v>
      </c>
      <c r="S1" s="181">
        <v>16</v>
      </c>
      <c r="T1" s="181">
        <v>17</v>
      </c>
      <c r="U1" s="181">
        <v>18</v>
      </c>
      <c r="V1" s="181">
        <v>19</v>
      </c>
      <c r="W1" s="181">
        <v>20</v>
      </c>
      <c r="X1" s="181">
        <v>21</v>
      </c>
      <c r="Y1" s="181">
        <v>22</v>
      </c>
      <c r="Z1" s="181">
        <v>23</v>
      </c>
      <c r="AA1" s="181">
        <v>24</v>
      </c>
      <c r="AB1" s="181">
        <v>25</v>
      </c>
      <c r="AC1" s="181">
        <v>26</v>
      </c>
      <c r="AD1" s="181">
        <v>27</v>
      </c>
      <c r="AE1" s="181">
        <v>28</v>
      </c>
      <c r="AF1" s="181">
        <v>29</v>
      </c>
      <c r="AG1" s="181">
        <v>30</v>
      </c>
      <c r="AH1" s="182" t="s">
        <v>76</v>
      </c>
      <c r="AI1" s="183" t="s">
        <v>77</v>
      </c>
    </row>
    <row r="2" spans="1:35" ht="45" customHeight="1" x14ac:dyDescent="0.25">
      <c r="A2" s="158">
        <v>2900</v>
      </c>
      <c r="B2" s="184" t="str">
        <f>VLOOKUP(A2,SEGMENTOS!$A$1:$C$14,2,0)</f>
        <v>Mercado</v>
      </c>
      <c r="C2" s="185">
        <v>43069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309"/>
      <c r="AH2" s="187"/>
      <c r="AI2" s="188"/>
    </row>
    <row r="3" spans="1:35" ht="45" customHeight="1" x14ac:dyDescent="0.25">
      <c r="A3" s="164">
        <v>4100</v>
      </c>
      <c r="B3" s="189" t="str">
        <f>VLOOKUP(A3,SEGMENTOS!$A$1:$C$14,2,0)</f>
        <v>Tanques Onshore / Offshore</v>
      </c>
      <c r="C3" s="190">
        <v>43069</v>
      </c>
      <c r="D3" s="191">
        <v>0.98275862068965514</v>
      </c>
      <c r="E3" s="191">
        <v>0.94827586206896552</v>
      </c>
      <c r="F3" s="191">
        <v>0.91379310344827591</v>
      </c>
      <c r="G3" s="191">
        <v>0.94736842105263153</v>
      </c>
      <c r="H3" s="191">
        <v>0.9464285714285714</v>
      </c>
      <c r="I3" s="191">
        <v>0.98305084745762716</v>
      </c>
      <c r="J3" s="191">
        <v>0.96551724137931039</v>
      </c>
      <c r="K3" s="191">
        <v>1</v>
      </c>
      <c r="L3" s="191">
        <v>0.92682926829268297</v>
      </c>
      <c r="M3" s="191">
        <v>0.95121951219512191</v>
      </c>
      <c r="N3" s="191">
        <v>0.97619047619047616</v>
      </c>
      <c r="O3" s="191">
        <v>1</v>
      </c>
      <c r="P3" s="191">
        <v>1</v>
      </c>
      <c r="Q3" s="191">
        <v>1</v>
      </c>
      <c r="R3" s="191"/>
      <c r="S3" s="191"/>
      <c r="T3" s="191">
        <v>1</v>
      </c>
      <c r="U3" s="191">
        <v>0.96226415094339623</v>
      </c>
      <c r="V3" s="191">
        <v>1</v>
      </c>
      <c r="W3" s="191"/>
      <c r="X3" s="191">
        <v>1</v>
      </c>
      <c r="Y3" s="191">
        <v>0.96551724137931039</v>
      </c>
      <c r="Z3" s="191">
        <v>0.94736842105263153</v>
      </c>
      <c r="AA3" s="191">
        <v>0.98333333333333328</v>
      </c>
      <c r="AB3" s="191">
        <v>0.8771929824561403</v>
      </c>
      <c r="AC3" s="191">
        <v>0.92452830188679247</v>
      </c>
      <c r="AD3" s="191">
        <v>0.88372093023255816</v>
      </c>
      <c r="AE3" s="191">
        <v>0.96078431372549022</v>
      </c>
      <c r="AF3" s="191">
        <v>0.8571428571428571</v>
      </c>
      <c r="AG3" s="306"/>
      <c r="AH3" s="192">
        <v>0.96431344599191215</v>
      </c>
      <c r="AI3" s="193">
        <v>0.92452196231486761</v>
      </c>
    </row>
    <row r="4" spans="1:35" ht="45" customHeight="1" x14ac:dyDescent="0.25">
      <c r="A4" s="170">
        <v>4101</v>
      </c>
      <c r="B4" s="194" t="str">
        <f>VLOOKUP(A4,SEGMENTOS!$A$1:$C$14,2,0)</f>
        <v>Tanques Onshore</v>
      </c>
      <c r="C4" s="190">
        <v>43069</v>
      </c>
      <c r="D4" s="195">
        <v>1</v>
      </c>
      <c r="E4" s="195">
        <v>0.94285714285714284</v>
      </c>
      <c r="F4" s="195">
        <v>0.8571428571428571</v>
      </c>
      <c r="G4" s="195">
        <v>0.94285714285714284</v>
      </c>
      <c r="H4" s="195">
        <v>0.94117647058823528</v>
      </c>
      <c r="I4" s="195">
        <v>1</v>
      </c>
      <c r="J4" s="195">
        <v>0.97142857142857142</v>
      </c>
      <c r="K4" s="195">
        <v>1</v>
      </c>
      <c r="L4" s="195">
        <v>0.90476190476190477</v>
      </c>
      <c r="M4" s="195">
        <v>0.90476190476190477</v>
      </c>
      <c r="N4" s="195">
        <v>1</v>
      </c>
      <c r="O4" s="195">
        <v>1</v>
      </c>
      <c r="P4" s="195"/>
      <c r="Q4" s="195"/>
      <c r="R4" s="195"/>
      <c r="S4" s="195"/>
      <c r="T4" s="195">
        <v>1</v>
      </c>
      <c r="U4" s="195">
        <v>0.96969696969696972</v>
      </c>
      <c r="V4" s="195">
        <v>1</v>
      </c>
      <c r="W4" s="195"/>
      <c r="X4" s="195">
        <v>1</v>
      </c>
      <c r="Y4" s="195">
        <v>0.97222222222222221</v>
      </c>
      <c r="Z4" s="195">
        <v>0.97142857142857142</v>
      </c>
      <c r="AA4" s="195">
        <v>0.97297297297297303</v>
      </c>
      <c r="AB4" s="195">
        <v>0.88235294117647056</v>
      </c>
      <c r="AC4" s="195">
        <v>0.96875</v>
      </c>
      <c r="AD4" s="195">
        <v>0.8928571428571429</v>
      </c>
      <c r="AE4" s="195">
        <v>0.96875</v>
      </c>
      <c r="AF4" s="195"/>
      <c r="AG4" s="307"/>
      <c r="AH4" s="196">
        <v>0.96354007331562386</v>
      </c>
      <c r="AI4" s="197">
        <v>0.94389619883040954</v>
      </c>
    </row>
    <row r="5" spans="1:35" ht="45" customHeight="1" x14ac:dyDescent="0.25">
      <c r="A5" s="164">
        <v>4102</v>
      </c>
      <c r="B5" s="194" t="str">
        <f>VLOOKUP(A5,SEGMENTOS!$A$1:$C$14,2,0)</f>
        <v>Tanques Offshore</v>
      </c>
      <c r="C5" s="190">
        <v>43069</v>
      </c>
      <c r="D5" s="195">
        <v>0.95652173913043481</v>
      </c>
      <c r="E5" s="195">
        <v>0.95652173913043481</v>
      </c>
      <c r="F5" s="195">
        <v>1</v>
      </c>
      <c r="G5" s="195">
        <v>0.95454545454545459</v>
      </c>
      <c r="H5" s="195">
        <v>0.95454545454545459</v>
      </c>
      <c r="I5" s="195">
        <v>0.95652173913043481</v>
      </c>
      <c r="J5" s="195">
        <v>0.95652173913043481</v>
      </c>
      <c r="K5" s="195">
        <v>1</v>
      </c>
      <c r="L5" s="195">
        <v>0.95</v>
      </c>
      <c r="M5" s="195">
        <v>1</v>
      </c>
      <c r="N5" s="195">
        <v>0.95</v>
      </c>
      <c r="O5" s="195">
        <v>1</v>
      </c>
      <c r="P5" s="195">
        <v>1</v>
      </c>
      <c r="Q5" s="195">
        <v>1</v>
      </c>
      <c r="R5" s="195"/>
      <c r="S5" s="195"/>
      <c r="T5" s="195">
        <v>1</v>
      </c>
      <c r="U5" s="195">
        <v>0.95</v>
      </c>
      <c r="V5" s="195">
        <v>1</v>
      </c>
      <c r="W5" s="195"/>
      <c r="X5" s="195">
        <v>1</v>
      </c>
      <c r="Y5" s="195">
        <v>0.95454545454545459</v>
      </c>
      <c r="Z5" s="195">
        <v>0.90909090909090906</v>
      </c>
      <c r="AA5" s="195">
        <v>1</v>
      </c>
      <c r="AB5" s="195">
        <v>0.86956521739130432</v>
      </c>
      <c r="AC5" s="195">
        <v>0.8571428571428571</v>
      </c>
      <c r="AD5" s="195">
        <v>0.8666666666666667</v>
      </c>
      <c r="AE5" s="195">
        <v>0.94736842105263153</v>
      </c>
      <c r="AF5" s="195">
        <v>0.8571428571428571</v>
      </c>
      <c r="AG5" s="307"/>
      <c r="AH5" s="196">
        <v>0.96495674822223121</v>
      </c>
      <c r="AI5" s="197">
        <v>0.89350276275484042</v>
      </c>
    </row>
    <row r="6" spans="1:35" ht="45" customHeight="1" x14ac:dyDescent="0.25">
      <c r="A6" s="170">
        <v>4103</v>
      </c>
      <c r="B6" s="194" t="str">
        <f>VLOOKUP(A6,SEGMENTOS!$A$1:$C$14,2,0)</f>
        <v>Tanques Onshore / Offshore - Clientes A</v>
      </c>
      <c r="C6" s="190">
        <v>43069</v>
      </c>
      <c r="D6" s="195">
        <v>0.96153846153846156</v>
      </c>
      <c r="E6" s="195">
        <v>0.92307692307692313</v>
      </c>
      <c r="F6" s="195">
        <v>0.88461538461538458</v>
      </c>
      <c r="G6" s="195">
        <v>0.96153846153846156</v>
      </c>
      <c r="H6" s="195">
        <v>0.92</v>
      </c>
      <c r="I6" s="195">
        <v>0.96153846153846156</v>
      </c>
      <c r="J6" s="195">
        <v>1</v>
      </c>
      <c r="K6" s="195">
        <v>1</v>
      </c>
      <c r="L6" s="195">
        <v>0.90909090909090906</v>
      </c>
      <c r="M6" s="195">
        <v>0.95454545454545459</v>
      </c>
      <c r="N6" s="195">
        <v>0.95652173913043481</v>
      </c>
      <c r="O6" s="195">
        <v>1</v>
      </c>
      <c r="P6" s="195">
        <v>1</v>
      </c>
      <c r="Q6" s="195">
        <v>1</v>
      </c>
      <c r="R6" s="195"/>
      <c r="S6" s="195"/>
      <c r="T6" s="195">
        <v>1</v>
      </c>
      <c r="U6" s="195">
        <v>0.96</v>
      </c>
      <c r="V6" s="195">
        <v>1</v>
      </c>
      <c r="W6" s="195"/>
      <c r="X6" s="195">
        <v>1</v>
      </c>
      <c r="Y6" s="195">
        <v>0.95833333333333337</v>
      </c>
      <c r="Z6" s="195">
        <v>0.91304347826086951</v>
      </c>
      <c r="AA6" s="195">
        <v>1</v>
      </c>
      <c r="AB6" s="195">
        <v>0.88461538461538458</v>
      </c>
      <c r="AC6" s="195">
        <v>0.86956521739130432</v>
      </c>
      <c r="AD6" s="195">
        <v>0.82352941176470584</v>
      </c>
      <c r="AE6" s="195">
        <v>0.90476190476190477</v>
      </c>
      <c r="AF6" s="195">
        <v>1</v>
      </c>
      <c r="AG6" s="307"/>
      <c r="AH6" s="196">
        <v>0.96488226220986006</v>
      </c>
      <c r="AI6" s="197">
        <v>0.86745636469690857</v>
      </c>
    </row>
    <row r="7" spans="1:35" ht="45" customHeight="1" x14ac:dyDescent="0.25">
      <c r="A7" s="164">
        <v>4104</v>
      </c>
      <c r="B7" s="194" t="str">
        <f>VLOOKUP(A7,SEGMENTOS!$A$1:$C$14,2,0)</f>
        <v>Tanques Onshore / Offshore - Clientes B</v>
      </c>
      <c r="C7" s="190">
        <v>43069</v>
      </c>
      <c r="D7" s="195">
        <v>1</v>
      </c>
      <c r="E7" s="195">
        <v>1</v>
      </c>
      <c r="F7" s="195">
        <v>0.94736842105263153</v>
      </c>
      <c r="G7" s="195">
        <v>0.94736842105263153</v>
      </c>
      <c r="H7" s="195">
        <v>0.95</v>
      </c>
      <c r="I7" s="195">
        <v>1</v>
      </c>
      <c r="J7" s="195">
        <v>0.89473684210526316</v>
      </c>
      <c r="K7" s="195">
        <v>1</v>
      </c>
      <c r="L7" s="195">
        <v>0.90909090909090906</v>
      </c>
      <c r="M7" s="195">
        <v>1</v>
      </c>
      <c r="N7" s="195">
        <v>1</v>
      </c>
      <c r="O7" s="195">
        <v>1</v>
      </c>
      <c r="P7" s="195">
        <v>1</v>
      </c>
      <c r="Q7" s="195">
        <v>1</v>
      </c>
      <c r="R7" s="195"/>
      <c r="S7" s="195"/>
      <c r="T7" s="195">
        <v>1</v>
      </c>
      <c r="U7" s="195">
        <v>1</v>
      </c>
      <c r="V7" s="195">
        <v>1</v>
      </c>
      <c r="W7" s="195"/>
      <c r="X7" s="195">
        <v>1</v>
      </c>
      <c r="Y7" s="195">
        <v>0.95</v>
      </c>
      <c r="Z7" s="195">
        <v>0.95</v>
      </c>
      <c r="AA7" s="195">
        <v>1</v>
      </c>
      <c r="AB7" s="195">
        <v>0.82352941176470584</v>
      </c>
      <c r="AC7" s="195">
        <v>0.94117647058823528</v>
      </c>
      <c r="AD7" s="195">
        <v>0.9375</v>
      </c>
      <c r="AE7" s="195">
        <v>1</v>
      </c>
      <c r="AF7" s="195">
        <v>0.5</v>
      </c>
      <c r="AG7" s="307"/>
      <c r="AH7" s="196">
        <v>0.9553849556567876</v>
      </c>
      <c r="AI7" s="197">
        <v>0.96164430684554536</v>
      </c>
    </row>
    <row r="8" spans="1:35" ht="45" customHeight="1" x14ac:dyDescent="0.25">
      <c r="A8" s="170">
        <v>4105</v>
      </c>
      <c r="B8" s="194" t="str">
        <f>VLOOKUP(A8,SEGMENTOS!$A$1:$C$14,2,0)</f>
        <v>Tanques Onshore / Offshore - Clientes C</v>
      </c>
      <c r="C8" s="190">
        <v>43069</v>
      </c>
      <c r="D8" s="195">
        <v>1</v>
      </c>
      <c r="E8" s="195">
        <v>0.92307692307692313</v>
      </c>
      <c r="F8" s="195">
        <v>0.92307692307692313</v>
      </c>
      <c r="G8" s="195">
        <v>0.91666666666666663</v>
      </c>
      <c r="H8" s="195">
        <v>1</v>
      </c>
      <c r="I8" s="195">
        <v>1</v>
      </c>
      <c r="J8" s="195">
        <v>1</v>
      </c>
      <c r="K8" s="195">
        <v>1</v>
      </c>
      <c r="L8" s="195">
        <v>1</v>
      </c>
      <c r="M8" s="195">
        <v>0.875</v>
      </c>
      <c r="N8" s="195">
        <v>1</v>
      </c>
      <c r="O8" s="195">
        <v>1</v>
      </c>
      <c r="P8" s="195">
        <v>1</v>
      </c>
      <c r="Q8" s="195">
        <v>1</v>
      </c>
      <c r="R8" s="195"/>
      <c r="S8" s="195"/>
      <c r="T8" s="195">
        <v>1</v>
      </c>
      <c r="U8" s="195">
        <v>0.92307692307692313</v>
      </c>
      <c r="V8" s="195">
        <v>1</v>
      </c>
      <c r="W8" s="195"/>
      <c r="X8" s="195">
        <v>1</v>
      </c>
      <c r="Y8" s="195">
        <v>1</v>
      </c>
      <c r="Z8" s="195">
        <v>1</v>
      </c>
      <c r="AA8" s="195">
        <v>0.9285714285714286</v>
      </c>
      <c r="AB8" s="195">
        <v>0.9285714285714286</v>
      </c>
      <c r="AC8" s="195">
        <v>1</v>
      </c>
      <c r="AD8" s="195">
        <v>0.9</v>
      </c>
      <c r="AE8" s="195">
        <v>1</v>
      </c>
      <c r="AF8" s="195">
        <v>1</v>
      </c>
      <c r="AG8" s="307"/>
      <c r="AH8" s="196">
        <v>0.97344685796411057</v>
      </c>
      <c r="AI8" s="197">
        <v>0.96725146198830425</v>
      </c>
    </row>
    <row r="9" spans="1:35" ht="45" customHeight="1" x14ac:dyDescent="0.25">
      <c r="A9" s="164">
        <v>4106</v>
      </c>
      <c r="B9" s="194" t="str">
        <f>VLOOKUP(A9,SEGMENTOS!$A$1:$C$14,2,0)</f>
        <v>Tanques Onshore - Clientes A</v>
      </c>
      <c r="C9" s="190">
        <v>43069</v>
      </c>
      <c r="D9" s="195">
        <v>1</v>
      </c>
      <c r="E9" s="195">
        <v>0.9375</v>
      </c>
      <c r="F9" s="195">
        <v>0.8125</v>
      </c>
      <c r="G9" s="195">
        <v>1</v>
      </c>
      <c r="H9" s="195">
        <v>0.93333333333333335</v>
      </c>
      <c r="I9" s="195">
        <v>1</v>
      </c>
      <c r="J9" s="195">
        <v>1</v>
      </c>
      <c r="K9" s="195">
        <v>1</v>
      </c>
      <c r="L9" s="195">
        <v>0.9285714285714286</v>
      </c>
      <c r="M9" s="195">
        <v>0.9285714285714286</v>
      </c>
      <c r="N9" s="195">
        <v>1</v>
      </c>
      <c r="O9" s="195">
        <v>1</v>
      </c>
      <c r="P9" s="195"/>
      <c r="Q9" s="195"/>
      <c r="R9" s="195"/>
      <c r="S9" s="195"/>
      <c r="T9" s="195">
        <v>1</v>
      </c>
      <c r="U9" s="195">
        <v>1</v>
      </c>
      <c r="V9" s="195">
        <v>1</v>
      </c>
      <c r="W9" s="195"/>
      <c r="X9" s="195">
        <v>1</v>
      </c>
      <c r="Y9" s="195">
        <v>0.93333333333333335</v>
      </c>
      <c r="Z9" s="195">
        <v>0.9285714285714286</v>
      </c>
      <c r="AA9" s="195">
        <v>1</v>
      </c>
      <c r="AB9" s="195">
        <v>0.875</v>
      </c>
      <c r="AC9" s="195">
        <v>0.9285714285714286</v>
      </c>
      <c r="AD9" s="195">
        <v>0.81818181818181823</v>
      </c>
      <c r="AE9" s="195">
        <v>0.9285714285714286</v>
      </c>
      <c r="AF9" s="195"/>
      <c r="AG9" s="307"/>
      <c r="AH9" s="196">
        <v>0.96724365292303194</v>
      </c>
      <c r="AI9" s="197">
        <v>0.89242044505202422</v>
      </c>
    </row>
    <row r="10" spans="1:35" ht="45" customHeight="1" x14ac:dyDescent="0.25">
      <c r="A10" s="170">
        <v>4107</v>
      </c>
      <c r="B10" s="194" t="str">
        <f>VLOOKUP(A10,SEGMENTOS!$A$1:$C$14,2,0)</f>
        <v>Tanques Onshore - Clientes B</v>
      </c>
      <c r="C10" s="190">
        <v>43069</v>
      </c>
      <c r="D10" s="195">
        <v>1</v>
      </c>
      <c r="E10" s="195">
        <v>1</v>
      </c>
      <c r="F10" s="195">
        <v>0.92307692307692313</v>
      </c>
      <c r="G10" s="195">
        <v>0.92307692307692313</v>
      </c>
      <c r="H10" s="195">
        <v>0.9285714285714286</v>
      </c>
      <c r="I10" s="195">
        <v>1</v>
      </c>
      <c r="J10" s="195">
        <v>0.92307692307692313</v>
      </c>
      <c r="K10" s="195">
        <v>1</v>
      </c>
      <c r="L10" s="195">
        <v>0.83333333333333337</v>
      </c>
      <c r="M10" s="195">
        <v>1</v>
      </c>
      <c r="N10" s="195">
        <v>1</v>
      </c>
      <c r="O10" s="195">
        <v>1</v>
      </c>
      <c r="P10" s="195"/>
      <c r="Q10" s="195"/>
      <c r="R10" s="195"/>
      <c r="S10" s="195"/>
      <c r="T10" s="195">
        <v>1</v>
      </c>
      <c r="U10" s="195">
        <v>1</v>
      </c>
      <c r="V10" s="195">
        <v>1</v>
      </c>
      <c r="W10" s="195"/>
      <c r="X10" s="195">
        <v>1</v>
      </c>
      <c r="Y10" s="195">
        <v>1</v>
      </c>
      <c r="Z10" s="195">
        <v>1</v>
      </c>
      <c r="AA10" s="195">
        <v>1</v>
      </c>
      <c r="AB10" s="195">
        <v>0.90909090909090906</v>
      </c>
      <c r="AC10" s="195">
        <v>1</v>
      </c>
      <c r="AD10" s="195">
        <v>1</v>
      </c>
      <c r="AE10" s="195">
        <v>1</v>
      </c>
      <c r="AF10" s="195"/>
      <c r="AG10" s="307"/>
      <c r="AH10" s="196">
        <v>0.97511065017772558</v>
      </c>
      <c r="AI10" s="197">
        <v>1</v>
      </c>
    </row>
    <row r="11" spans="1:35" ht="45" customHeight="1" x14ac:dyDescent="0.25">
      <c r="A11" s="164">
        <v>4108</v>
      </c>
      <c r="B11" s="194" t="str">
        <f>VLOOKUP(A11,SEGMENTOS!$A$1:$C$14,2,0)</f>
        <v>Tanques Onshore - Clientes C</v>
      </c>
      <c r="C11" s="190">
        <v>43069</v>
      </c>
      <c r="D11" s="195">
        <v>1</v>
      </c>
      <c r="E11" s="195">
        <v>0.83333333333333337</v>
      </c>
      <c r="F11" s="195">
        <v>0.83333333333333337</v>
      </c>
      <c r="G11" s="195">
        <v>0.83333333333333337</v>
      </c>
      <c r="H11" s="195">
        <v>1</v>
      </c>
      <c r="I11" s="195">
        <v>1</v>
      </c>
      <c r="J11" s="195">
        <v>1</v>
      </c>
      <c r="K11" s="195">
        <v>1</v>
      </c>
      <c r="L11" s="195">
        <v>1</v>
      </c>
      <c r="M11" s="195">
        <v>0</v>
      </c>
      <c r="N11" s="195">
        <v>1</v>
      </c>
      <c r="O11" s="195">
        <v>1</v>
      </c>
      <c r="P11" s="195"/>
      <c r="Q11" s="195"/>
      <c r="R11" s="195"/>
      <c r="S11" s="195"/>
      <c r="T11" s="195">
        <v>1</v>
      </c>
      <c r="U11" s="195">
        <v>0.83333333333333337</v>
      </c>
      <c r="V11" s="195">
        <v>1</v>
      </c>
      <c r="W11" s="195"/>
      <c r="X11" s="195">
        <v>1</v>
      </c>
      <c r="Y11" s="195">
        <v>1</v>
      </c>
      <c r="Z11" s="195">
        <v>1</v>
      </c>
      <c r="AA11" s="195">
        <v>0.8571428571428571</v>
      </c>
      <c r="AB11" s="195">
        <v>0.8571428571428571</v>
      </c>
      <c r="AC11" s="195">
        <v>1</v>
      </c>
      <c r="AD11" s="195">
        <v>0.83333333333333337</v>
      </c>
      <c r="AE11" s="195">
        <v>1</v>
      </c>
      <c r="AF11" s="195"/>
      <c r="AG11" s="307"/>
      <c r="AH11" s="196">
        <v>0.89851977586741849</v>
      </c>
      <c r="AI11" s="197">
        <v>0.94541910331384027</v>
      </c>
    </row>
    <row r="12" spans="1:35" ht="45" customHeight="1" x14ac:dyDescent="0.25">
      <c r="A12" s="170">
        <v>4109</v>
      </c>
      <c r="B12" s="194" t="str">
        <f>VLOOKUP(A12,SEGMENTOS!$A$1:$C$14,2,0)</f>
        <v>Tanques Offshore - Clientes A</v>
      </c>
      <c r="C12" s="190">
        <v>43069</v>
      </c>
      <c r="D12" s="195">
        <v>0.9</v>
      </c>
      <c r="E12" s="195">
        <v>0.9</v>
      </c>
      <c r="F12" s="195">
        <v>1</v>
      </c>
      <c r="G12" s="195">
        <v>0.9</v>
      </c>
      <c r="H12" s="195">
        <v>0.9</v>
      </c>
      <c r="I12" s="195">
        <v>0.9</v>
      </c>
      <c r="J12" s="195">
        <v>1</v>
      </c>
      <c r="K12" s="195">
        <v>1</v>
      </c>
      <c r="L12" s="195">
        <v>0.875</v>
      </c>
      <c r="M12" s="195">
        <v>1</v>
      </c>
      <c r="N12" s="195">
        <v>0.875</v>
      </c>
      <c r="O12" s="195">
        <v>1</v>
      </c>
      <c r="P12" s="195">
        <v>1</v>
      </c>
      <c r="Q12" s="195">
        <v>1</v>
      </c>
      <c r="R12" s="195"/>
      <c r="S12" s="195"/>
      <c r="T12" s="195">
        <v>1</v>
      </c>
      <c r="U12" s="195">
        <v>0.88888888888888884</v>
      </c>
      <c r="V12" s="195">
        <v>1</v>
      </c>
      <c r="W12" s="195"/>
      <c r="X12" s="195">
        <v>1</v>
      </c>
      <c r="Y12" s="195">
        <v>1</v>
      </c>
      <c r="Z12" s="195">
        <v>0.88888888888888884</v>
      </c>
      <c r="AA12" s="195">
        <v>1</v>
      </c>
      <c r="AB12" s="195">
        <v>0.9</v>
      </c>
      <c r="AC12" s="195">
        <v>0.77777777777777779</v>
      </c>
      <c r="AD12" s="195">
        <v>0.83333333333333337</v>
      </c>
      <c r="AE12" s="195">
        <v>0.8571428571428571</v>
      </c>
      <c r="AF12" s="195">
        <v>1</v>
      </c>
      <c r="AG12" s="307"/>
      <c r="AH12" s="196">
        <v>0.95225174145472213</v>
      </c>
      <c r="AI12" s="197">
        <v>0.82521117608836914</v>
      </c>
    </row>
    <row r="13" spans="1:35" ht="45" customHeight="1" x14ac:dyDescent="0.25">
      <c r="A13" s="164">
        <v>4110</v>
      </c>
      <c r="B13" s="194" t="str">
        <f>VLOOKUP(A13,SEGMENTOS!$A$1:$C$14,2,0)</f>
        <v>Tanques Offshore - Clientes B</v>
      </c>
      <c r="C13" s="190">
        <v>43069</v>
      </c>
      <c r="D13" s="195">
        <v>1</v>
      </c>
      <c r="E13" s="195">
        <v>1</v>
      </c>
      <c r="F13" s="195">
        <v>1</v>
      </c>
      <c r="G13" s="195">
        <v>1</v>
      </c>
      <c r="H13" s="195">
        <v>1</v>
      </c>
      <c r="I13" s="195">
        <v>1</v>
      </c>
      <c r="J13" s="195">
        <v>0.83333333333333337</v>
      </c>
      <c r="K13" s="195">
        <v>1</v>
      </c>
      <c r="L13" s="195">
        <v>1</v>
      </c>
      <c r="M13" s="195">
        <v>1</v>
      </c>
      <c r="N13" s="195">
        <v>1</v>
      </c>
      <c r="O13" s="195">
        <v>1</v>
      </c>
      <c r="P13" s="195">
        <v>1</v>
      </c>
      <c r="Q13" s="195">
        <v>1</v>
      </c>
      <c r="R13" s="195"/>
      <c r="S13" s="195"/>
      <c r="T13" s="195">
        <v>1</v>
      </c>
      <c r="U13" s="195">
        <v>1</v>
      </c>
      <c r="V13" s="195">
        <v>1</v>
      </c>
      <c r="W13" s="195"/>
      <c r="X13" s="195">
        <v>1</v>
      </c>
      <c r="Y13" s="195">
        <v>0.83333333333333337</v>
      </c>
      <c r="Z13" s="195">
        <v>0.83333333333333337</v>
      </c>
      <c r="AA13" s="195">
        <v>1</v>
      </c>
      <c r="AB13" s="195">
        <v>0.66666666666666663</v>
      </c>
      <c r="AC13" s="195">
        <v>0.83333333333333337</v>
      </c>
      <c r="AD13" s="195">
        <v>0.8</v>
      </c>
      <c r="AE13" s="195">
        <v>1</v>
      </c>
      <c r="AF13" s="195">
        <v>0.5</v>
      </c>
      <c r="AG13" s="307"/>
      <c r="AH13" s="196">
        <v>0.94694637939413573</v>
      </c>
      <c r="AI13" s="197">
        <v>0.88382066276803128</v>
      </c>
    </row>
    <row r="14" spans="1:35" ht="45" customHeight="1" thickBot="1" x14ac:dyDescent="0.3">
      <c r="A14" s="175">
        <v>4111</v>
      </c>
      <c r="B14" s="198" t="str">
        <f>VLOOKUP(A14,SEGMENTOS!$A$1:$C$14,2,0)</f>
        <v>Tanques Offshore - Clientes C</v>
      </c>
      <c r="C14" s="199">
        <v>43069</v>
      </c>
      <c r="D14" s="200">
        <v>1</v>
      </c>
      <c r="E14" s="200">
        <v>1</v>
      </c>
      <c r="F14" s="200">
        <v>1</v>
      </c>
      <c r="G14" s="200">
        <v>1</v>
      </c>
      <c r="H14" s="200">
        <v>1</v>
      </c>
      <c r="I14" s="200">
        <v>1</v>
      </c>
      <c r="J14" s="200">
        <v>1</v>
      </c>
      <c r="K14" s="200">
        <v>1</v>
      </c>
      <c r="L14" s="200">
        <v>1</v>
      </c>
      <c r="M14" s="200">
        <v>1</v>
      </c>
      <c r="N14" s="200">
        <v>1</v>
      </c>
      <c r="O14" s="200">
        <v>1</v>
      </c>
      <c r="P14" s="200">
        <v>1</v>
      </c>
      <c r="Q14" s="200">
        <v>1</v>
      </c>
      <c r="R14" s="200"/>
      <c r="S14" s="200"/>
      <c r="T14" s="200">
        <v>1</v>
      </c>
      <c r="U14" s="200">
        <v>1</v>
      </c>
      <c r="V14" s="200">
        <v>1</v>
      </c>
      <c r="W14" s="200"/>
      <c r="X14" s="200">
        <v>1</v>
      </c>
      <c r="Y14" s="200">
        <v>1</v>
      </c>
      <c r="Z14" s="200">
        <v>1</v>
      </c>
      <c r="AA14" s="200">
        <v>1</v>
      </c>
      <c r="AB14" s="200">
        <v>1</v>
      </c>
      <c r="AC14" s="200">
        <v>1</v>
      </c>
      <c r="AD14" s="200">
        <v>1</v>
      </c>
      <c r="AE14" s="200">
        <v>1</v>
      </c>
      <c r="AF14" s="200">
        <v>1</v>
      </c>
      <c r="AG14" s="308"/>
      <c r="AH14" s="201">
        <v>0.99999999999999989</v>
      </c>
      <c r="AI14" s="202">
        <v>1</v>
      </c>
    </row>
  </sheetData>
  <autoFilter ref="A1:C14" xr:uid="{00000000-0009-0000-0000-000008000000}"/>
  <conditionalFormatting sqref="A2:A14">
    <cfRule type="duplicateValues" dxfId="74" priority="2635"/>
    <cfRule type="duplicateValues" dxfId="73" priority="2636"/>
  </conditionalFormatting>
  <conditionalFormatting sqref="B2:B14">
    <cfRule type="duplicateValues" dxfId="72" priority="2639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43AA-1201-4455-ADE4-F43581F0F7B7}">
  <dimension ref="A1:AI14"/>
  <sheetViews>
    <sheetView windowProtection="1" showGridLines="0" zoomScale="60" zoomScaleNormal="60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A3" sqref="A3:XFD3"/>
    </sheetView>
  </sheetViews>
  <sheetFormatPr defaultColWidth="18.140625" defaultRowHeight="16.5" x14ac:dyDescent="0.3"/>
  <cols>
    <col min="1" max="1" width="21.7109375" style="5" customWidth="1"/>
    <col min="2" max="2" width="40.7109375" style="6" customWidth="1"/>
    <col min="3" max="3" width="18.7109375" style="6" customWidth="1"/>
    <col min="4" max="33" width="12.7109375" style="6" customWidth="1"/>
    <col min="34" max="35" width="12.7109375" customWidth="1"/>
  </cols>
  <sheetData>
    <row r="1" spans="1:35" ht="49.9" customHeight="1" thickBot="1" x14ac:dyDescent="0.3">
      <c r="A1" s="209" t="s">
        <v>6</v>
      </c>
      <c r="B1" s="210" t="s">
        <v>7</v>
      </c>
      <c r="C1" s="210" t="s">
        <v>2</v>
      </c>
      <c r="D1" s="181">
        <v>1</v>
      </c>
      <c r="E1" s="181">
        <v>2</v>
      </c>
      <c r="F1" s="181">
        <v>3</v>
      </c>
      <c r="G1" s="181">
        <v>4</v>
      </c>
      <c r="H1" s="181">
        <v>5</v>
      </c>
      <c r="I1" s="181">
        <v>6</v>
      </c>
      <c r="J1" s="181">
        <v>7</v>
      </c>
      <c r="K1" s="181">
        <v>8</v>
      </c>
      <c r="L1" s="181">
        <v>9</v>
      </c>
      <c r="M1" s="181">
        <v>10</v>
      </c>
      <c r="N1" s="181">
        <v>11</v>
      </c>
      <c r="O1" s="181">
        <v>12</v>
      </c>
      <c r="P1" s="181">
        <v>13</v>
      </c>
      <c r="Q1" s="181">
        <v>14</v>
      </c>
      <c r="R1" s="181">
        <v>15</v>
      </c>
      <c r="S1" s="181">
        <v>16</v>
      </c>
      <c r="T1" s="181">
        <v>17</v>
      </c>
      <c r="U1" s="181">
        <v>18</v>
      </c>
      <c r="V1" s="181">
        <v>19</v>
      </c>
      <c r="W1" s="181">
        <v>20</v>
      </c>
      <c r="X1" s="181">
        <v>21</v>
      </c>
      <c r="Y1" s="181">
        <v>22</v>
      </c>
      <c r="Z1" s="181">
        <v>23</v>
      </c>
      <c r="AA1" s="181">
        <v>24</v>
      </c>
      <c r="AB1" s="181">
        <v>25</v>
      </c>
      <c r="AC1" s="181">
        <v>26</v>
      </c>
      <c r="AD1" s="181">
        <v>27</v>
      </c>
      <c r="AE1" s="181">
        <v>28</v>
      </c>
      <c r="AF1" s="181">
        <v>29</v>
      </c>
      <c r="AG1" s="181">
        <v>30</v>
      </c>
      <c r="AH1" s="182" t="s">
        <v>76</v>
      </c>
      <c r="AI1" s="183" t="s">
        <v>77</v>
      </c>
    </row>
    <row r="2" spans="1:35" ht="45" customHeight="1" x14ac:dyDescent="0.25">
      <c r="A2" s="158">
        <v>2900</v>
      </c>
      <c r="B2" s="184" t="str">
        <f>VLOOKUP(A2,SEGMENTOS!$A$1:$C$14,2,0)</f>
        <v>Mercado</v>
      </c>
      <c r="C2" s="185">
        <v>42704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309"/>
      <c r="AH2" s="187"/>
      <c r="AI2" s="188"/>
    </row>
    <row r="3" spans="1:35" ht="45" customHeight="1" x14ac:dyDescent="0.25">
      <c r="A3" s="164">
        <v>4100</v>
      </c>
      <c r="B3" s="189" t="str">
        <f>VLOOKUP(A3,SEGMENTOS!$A$1:$C$14,2,0)</f>
        <v>Tanques Onshore / Offshore</v>
      </c>
      <c r="C3" s="190">
        <v>42704</v>
      </c>
      <c r="D3" s="191">
        <v>0.97916666666666663</v>
      </c>
      <c r="E3" s="191">
        <v>0.93617021276595747</v>
      </c>
      <c r="F3" s="191">
        <v>0.95833333333333337</v>
      </c>
      <c r="G3" s="191">
        <v>0.89130434782608692</v>
      </c>
      <c r="H3" s="191">
        <v>0.95833333333333337</v>
      </c>
      <c r="I3" s="191">
        <v>0.97959183673469385</v>
      </c>
      <c r="J3" s="191">
        <v>0.97916666666666663</v>
      </c>
      <c r="K3" s="191">
        <v>0.97959183673469385</v>
      </c>
      <c r="L3" s="191">
        <v>0.96153846153846156</v>
      </c>
      <c r="M3" s="191">
        <v>0.92</v>
      </c>
      <c r="N3" s="191">
        <v>0.94594594594594594</v>
      </c>
      <c r="O3" s="191">
        <v>0.97297297297297303</v>
      </c>
      <c r="P3" s="191">
        <v>1</v>
      </c>
      <c r="Q3" s="191">
        <v>1</v>
      </c>
      <c r="R3" s="191"/>
      <c r="S3" s="191"/>
      <c r="T3" s="191">
        <v>0.93478260869565222</v>
      </c>
      <c r="U3" s="191">
        <v>0.93478260869565222</v>
      </c>
      <c r="V3" s="191">
        <v>0.9555555555555556</v>
      </c>
      <c r="W3" s="191"/>
      <c r="X3" s="191">
        <v>0.87234042553191493</v>
      </c>
      <c r="Y3" s="191">
        <v>0.97872340425531912</v>
      </c>
      <c r="Z3" s="191">
        <v>0.93333333333333335</v>
      </c>
      <c r="AA3" s="191">
        <v>0.97959183673469385</v>
      </c>
      <c r="AB3" s="191">
        <v>0.91489361702127658</v>
      </c>
      <c r="AC3" s="191">
        <v>0.95348837209302328</v>
      </c>
      <c r="AD3" s="191">
        <v>0.97297297297297303</v>
      </c>
      <c r="AE3" s="191">
        <v>0.97674418604651159</v>
      </c>
      <c r="AF3" s="191">
        <v>1</v>
      </c>
      <c r="AG3" s="306"/>
      <c r="AH3" s="192">
        <v>0.95606006976575075</v>
      </c>
      <c r="AI3" s="193">
        <v>0.96439560779147193</v>
      </c>
    </row>
    <row r="4" spans="1:35" ht="45" customHeight="1" x14ac:dyDescent="0.25">
      <c r="A4" s="170">
        <v>4101</v>
      </c>
      <c r="B4" s="194" t="str">
        <f>VLOOKUP(A4,SEGMENTOS!$A$1:$C$14,2,0)</f>
        <v>Tanques Onshore</v>
      </c>
      <c r="C4" s="190">
        <v>42704</v>
      </c>
      <c r="D4" s="195">
        <v>1</v>
      </c>
      <c r="E4" s="195">
        <v>1</v>
      </c>
      <c r="F4" s="195">
        <v>1</v>
      </c>
      <c r="G4" s="195">
        <v>1</v>
      </c>
      <c r="H4" s="195">
        <v>1</v>
      </c>
      <c r="I4" s="195">
        <v>1</v>
      </c>
      <c r="J4" s="195">
        <v>1</v>
      </c>
      <c r="K4" s="195">
        <v>1</v>
      </c>
      <c r="L4" s="195">
        <v>1</v>
      </c>
      <c r="M4" s="195">
        <v>0.92307692307692313</v>
      </c>
      <c r="N4" s="195">
        <v>1</v>
      </c>
      <c r="O4" s="195">
        <v>1</v>
      </c>
      <c r="P4" s="195"/>
      <c r="Q4" s="195"/>
      <c r="R4" s="195"/>
      <c r="S4" s="195"/>
      <c r="T4" s="195">
        <v>0.9375</v>
      </c>
      <c r="U4" s="195">
        <v>0.9375</v>
      </c>
      <c r="V4" s="195">
        <v>0.967741935483871</v>
      </c>
      <c r="W4" s="195"/>
      <c r="X4" s="195">
        <v>0.87096774193548387</v>
      </c>
      <c r="Y4" s="195">
        <v>1</v>
      </c>
      <c r="Z4" s="195">
        <v>0.93103448275862066</v>
      </c>
      <c r="AA4" s="195">
        <v>0.96969696969696972</v>
      </c>
      <c r="AB4" s="195">
        <v>0.967741935483871</v>
      </c>
      <c r="AC4" s="195">
        <v>1</v>
      </c>
      <c r="AD4" s="195">
        <v>1</v>
      </c>
      <c r="AE4" s="195">
        <v>1</v>
      </c>
      <c r="AF4" s="195"/>
      <c r="AG4" s="307"/>
      <c r="AH4" s="196">
        <v>0.97681089163078605</v>
      </c>
      <c r="AI4" s="197">
        <v>0.99999999999999989</v>
      </c>
    </row>
    <row r="5" spans="1:35" ht="45" customHeight="1" x14ac:dyDescent="0.25">
      <c r="A5" s="164">
        <v>4102</v>
      </c>
      <c r="B5" s="194" t="str">
        <f>VLOOKUP(A5,SEGMENTOS!$A$1:$C$14,2,0)</f>
        <v>Tanques Offshore</v>
      </c>
      <c r="C5" s="190">
        <v>42704</v>
      </c>
      <c r="D5" s="195">
        <v>0.93333333333333335</v>
      </c>
      <c r="E5" s="195">
        <v>0.7857142857142857</v>
      </c>
      <c r="F5" s="195">
        <v>0.8666666666666667</v>
      </c>
      <c r="G5" s="195">
        <v>0.66666666666666663</v>
      </c>
      <c r="H5" s="195">
        <v>0.8666666666666667</v>
      </c>
      <c r="I5" s="195">
        <v>0.9375</v>
      </c>
      <c r="J5" s="195">
        <v>0.93333333333333335</v>
      </c>
      <c r="K5" s="195">
        <v>0.9375</v>
      </c>
      <c r="L5" s="195">
        <v>0.92307692307692313</v>
      </c>
      <c r="M5" s="195">
        <v>0.91666666666666663</v>
      </c>
      <c r="N5" s="195">
        <v>0.875</v>
      </c>
      <c r="O5" s="195">
        <v>0.9375</v>
      </c>
      <c r="P5" s="195">
        <v>1</v>
      </c>
      <c r="Q5" s="195">
        <v>1</v>
      </c>
      <c r="R5" s="195"/>
      <c r="S5" s="195"/>
      <c r="T5" s="195">
        <v>0.9285714285714286</v>
      </c>
      <c r="U5" s="195">
        <v>0.9285714285714286</v>
      </c>
      <c r="V5" s="195">
        <v>0.9285714285714286</v>
      </c>
      <c r="W5" s="195"/>
      <c r="X5" s="195">
        <v>0.875</v>
      </c>
      <c r="Y5" s="195">
        <v>0.9375</v>
      </c>
      <c r="Z5" s="195">
        <v>0.9375</v>
      </c>
      <c r="AA5" s="195">
        <v>1</v>
      </c>
      <c r="AB5" s="195">
        <v>0.8125</v>
      </c>
      <c r="AC5" s="195">
        <v>0.8571428571428571</v>
      </c>
      <c r="AD5" s="195">
        <v>0.92307692307692313</v>
      </c>
      <c r="AE5" s="195">
        <v>0.9285714285714286</v>
      </c>
      <c r="AF5" s="195">
        <v>1</v>
      </c>
      <c r="AG5" s="307"/>
      <c r="AH5" s="196">
        <v>0.90861249478706818</v>
      </c>
      <c r="AI5" s="197">
        <v>0.89254891190822239</v>
      </c>
    </row>
    <row r="6" spans="1:35" ht="45" customHeight="1" x14ac:dyDescent="0.25">
      <c r="A6" s="170">
        <v>4103</v>
      </c>
      <c r="B6" s="194" t="str">
        <f>VLOOKUP(A6,SEGMENTOS!$A$1:$C$14,2,0)</f>
        <v>Tanques Onshore / Offshore - Clientes A</v>
      </c>
      <c r="C6" s="190">
        <v>42704</v>
      </c>
      <c r="D6" s="195">
        <v>1</v>
      </c>
      <c r="E6" s="195">
        <v>0.96153846153846156</v>
      </c>
      <c r="F6" s="195">
        <v>0.96153846153846156</v>
      </c>
      <c r="G6" s="195">
        <v>0.875</v>
      </c>
      <c r="H6" s="195">
        <v>1</v>
      </c>
      <c r="I6" s="195">
        <v>1</v>
      </c>
      <c r="J6" s="195">
        <v>1</v>
      </c>
      <c r="K6" s="195">
        <v>1</v>
      </c>
      <c r="L6" s="195">
        <v>1</v>
      </c>
      <c r="M6" s="195">
        <v>0.94117647058823528</v>
      </c>
      <c r="N6" s="195">
        <v>1</v>
      </c>
      <c r="O6" s="195">
        <v>1</v>
      </c>
      <c r="P6" s="195">
        <v>1</v>
      </c>
      <c r="Q6" s="195">
        <v>1</v>
      </c>
      <c r="R6" s="195"/>
      <c r="S6" s="195"/>
      <c r="T6" s="195">
        <v>0.96153846153846156</v>
      </c>
      <c r="U6" s="195">
        <v>0.96153846153846156</v>
      </c>
      <c r="V6" s="195">
        <v>1</v>
      </c>
      <c r="W6" s="195"/>
      <c r="X6" s="195">
        <v>0.88</v>
      </c>
      <c r="Y6" s="195">
        <v>1</v>
      </c>
      <c r="Z6" s="195">
        <v>0.91666666666666663</v>
      </c>
      <c r="AA6" s="195">
        <v>0.96296296296296291</v>
      </c>
      <c r="AB6" s="195">
        <v>0.88461538461538458</v>
      </c>
      <c r="AC6" s="195">
        <v>0.90909090909090906</v>
      </c>
      <c r="AD6" s="195">
        <v>1</v>
      </c>
      <c r="AE6" s="195">
        <v>1</v>
      </c>
      <c r="AF6" s="195">
        <v>1</v>
      </c>
      <c r="AG6" s="307"/>
      <c r="AH6" s="196">
        <v>0.96952706891174645</v>
      </c>
      <c r="AI6" s="197">
        <v>0.95634146298790901</v>
      </c>
    </row>
    <row r="7" spans="1:35" ht="45" customHeight="1" x14ac:dyDescent="0.25">
      <c r="A7" s="164">
        <v>4104</v>
      </c>
      <c r="B7" s="194" t="str">
        <f>VLOOKUP(A7,SEGMENTOS!$A$1:$C$14,2,0)</f>
        <v>Tanques Onshore / Offshore - Clientes B</v>
      </c>
      <c r="C7" s="190">
        <v>42704</v>
      </c>
      <c r="D7" s="195">
        <v>1</v>
      </c>
      <c r="E7" s="195">
        <v>0.9285714285714286</v>
      </c>
      <c r="F7" s="195">
        <v>1</v>
      </c>
      <c r="G7" s="195">
        <v>0.9285714285714286</v>
      </c>
      <c r="H7" s="195">
        <v>0.9285714285714286</v>
      </c>
      <c r="I7" s="195">
        <v>1</v>
      </c>
      <c r="J7" s="195">
        <v>1</v>
      </c>
      <c r="K7" s="195">
        <v>1</v>
      </c>
      <c r="L7" s="195">
        <v>1</v>
      </c>
      <c r="M7" s="195">
        <v>1</v>
      </c>
      <c r="N7" s="195">
        <v>0.875</v>
      </c>
      <c r="O7" s="195">
        <v>1</v>
      </c>
      <c r="P7" s="195"/>
      <c r="Q7" s="195"/>
      <c r="R7" s="195"/>
      <c r="S7" s="195"/>
      <c r="T7" s="195">
        <v>1</v>
      </c>
      <c r="U7" s="195">
        <v>1</v>
      </c>
      <c r="V7" s="195">
        <v>1</v>
      </c>
      <c r="W7" s="195"/>
      <c r="X7" s="195">
        <v>0.8571428571428571</v>
      </c>
      <c r="Y7" s="195">
        <v>1</v>
      </c>
      <c r="Z7" s="195">
        <v>1</v>
      </c>
      <c r="AA7" s="195">
        <v>1</v>
      </c>
      <c r="AB7" s="195">
        <v>0.92307692307692313</v>
      </c>
      <c r="AC7" s="195">
        <v>1</v>
      </c>
      <c r="AD7" s="195">
        <v>0.91666666666666663</v>
      </c>
      <c r="AE7" s="195">
        <v>0.9285714285714286</v>
      </c>
      <c r="AF7" s="195"/>
      <c r="AG7" s="307"/>
      <c r="AH7" s="196">
        <v>0.96664187191366735</v>
      </c>
      <c r="AI7" s="197">
        <v>0.95914924050980332</v>
      </c>
    </row>
    <row r="8" spans="1:35" ht="45" customHeight="1" x14ac:dyDescent="0.25">
      <c r="A8" s="170">
        <v>4105</v>
      </c>
      <c r="B8" s="194" t="str">
        <f>VLOOKUP(A8,SEGMENTOS!$A$1:$C$14,2,0)</f>
        <v>Tanques Onshore / Offshore - Clientes C</v>
      </c>
      <c r="C8" s="190">
        <v>42704</v>
      </c>
      <c r="D8" s="195">
        <v>0.875</v>
      </c>
      <c r="E8" s="195">
        <v>0.8571428571428571</v>
      </c>
      <c r="F8" s="195">
        <v>0.875</v>
      </c>
      <c r="G8" s="195">
        <v>0.875</v>
      </c>
      <c r="H8" s="195">
        <v>0.875</v>
      </c>
      <c r="I8" s="195">
        <v>0.875</v>
      </c>
      <c r="J8" s="195">
        <v>0.8571428571428571</v>
      </c>
      <c r="K8" s="195">
        <v>0.875</v>
      </c>
      <c r="L8" s="195">
        <v>0.66666666666666663</v>
      </c>
      <c r="M8" s="195">
        <v>0.66666666666666663</v>
      </c>
      <c r="N8" s="195">
        <v>0.66666666666666663</v>
      </c>
      <c r="O8" s="195">
        <v>0.66666666666666663</v>
      </c>
      <c r="P8" s="195"/>
      <c r="Q8" s="195"/>
      <c r="R8" s="195"/>
      <c r="S8" s="195"/>
      <c r="T8" s="195">
        <v>0.7142857142857143</v>
      </c>
      <c r="U8" s="195">
        <v>0.7142857142857143</v>
      </c>
      <c r="V8" s="195">
        <v>0.7142857142857143</v>
      </c>
      <c r="W8" s="195"/>
      <c r="X8" s="195">
        <v>0.875</v>
      </c>
      <c r="Y8" s="195">
        <v>0.875</v>
      </c>
      <c r="Z8" s="195">
        <v>0.875</v>
      </c>
      <c r="AA8" s="195">
        <v>1</v>
      </c>
      <c r="AB8" s="195">
        <v>1</v>
      </c>
      <c r="AC8" s="195">
        <v>1</v>
      </c>
      <c r="AD8" s="195">
        <v>1</v>
      </c>
      <c r="AE8" s="195">
        <v>1</v>
      </c>
      <c r="AF8" s="195"/>
      <c r="AG8" s="307"/>
      <c r="AH8" s="196">
        <v>0.82843079639033046</v>
      </c>
      <c r="AI8" s="197">
        <v>0.99999999999999989</v>
      </c>
    </row>
    <row r="9" spans="1:35" ht="45" customHeight="1" x14ac:dyDescent="0.25">
      <c r="A9" s="164">
        <v>4106</v>
      </c>
      <c r="B9" s="194" t="str">
        <f>VLOOKUP(A9,SEGMENTOS!$A$1:$C$14,2,0)</f>
        <v>Tanques Onshore - Clientes A</v>
      </c>
      <c r="C9" s="190">
        <v>42704</v>
      </c>
      <c r="D9" s="195">
        <v>1</v>
      </c>
      <c r="E9" s="195">
        <v>1</v>
      </c>
      <c r="F9" s="195">
        <v>1</v>
      </c>
      <c r="G9" s="195">
        <v>1</v>
      </c>
      <c r="H9" s="195">
        <v>1</v>
      </c>
      <c r="I9" s="195">
        <v>1</v>
      </c>
      <c r="J9" s="195">
        <v>1</v>
      </c>
      <c r="K9" s="195">
        <v>1</v>
      </c>
      <c r="L9" s="195">
        <v>1</v>
      </c>
      <c r="M9" s="195">
        <v>0.88888888888888884</v>
      </c>
      <c r="N9" s="195">
        <v>1</v>
      </c>
      <c r="O9" s="195">
        <v>1</v>
      </c>
      <c r="P9" s="195"/>
      <c r="Q9" s="195"/>
      <c r="R9" s="195"/>
      <c r="S9" s="195"/>
      <c r="T9" s="195">
        <v>0.9375</v>
      </c>
      <c r="U9" s="195">
        <v>0.9375</v>
      </c>
      <c r="V9" s="195">
        <v>1</v>
      </c>
      <c r="W9" s="195"/>
      <c r="X9" s="195">
        <v>0.7857142857142857</v>
      </c>
      <c r="Y9" s="195">
        <v>1</v>
      </c>
      <c r="Z9" s="195">
        <v>0.84615384615384615</v>
      </c>
      <c r="AA9" s="195">
        <v>0.9375</v>
      </c>
      <c r="AB9" s="195">
        <v>0.93333333333333335</v>
      </c>
      <c r="AC9" s="195">
        <v>1</v>
      </c>
      <c r="AD9" s="195">
        <v>1</v>
      </c>
      <c r="AE9" s="195">
        <v>1</v>
      </c>
      <c r="AF9" s="195"/>
      <c r="AG9" s="307"/>
      <c r="AH9" s="196">
        <v>0.96581019966639192</v>
      </c>
      <c r="AI9" s="197">
        <v>0.99999999999999989</v>
      </c>
    </row>
    <row r="10" spans="1:35" ht="45" customHeight="1" x14ac:dyDescent="0.25">
      <c r="A10" s="170">
        <v>4107</v>
      </c>
      <c r="B10" s="194" t="str">
        <f>VLOOKUP(A10,SEGMENTOS!$A$1:$C$14,2,0)</f>
        <v>Tanques Onshore - Clientes B</v>
      </c>
      <c r="C10" s="190">
        <v>42704</v>
      </c>
      <c r="D10" s="195">
        <v>1</v>
      </c>
      <c r="E10" s="195">
        <v>1</v>
      </c>
      <c r="F10" s="195">
        <v>1</v>
      </c>
      <c r="G10" s="195">
        <v>1</v>
      </c>
      <c r="H10" s="195">
        <v>1</v>
      </c>
      <c r="I10" s="195">
        <v>1</v>
      </c>
      <c r="J10" s="195">
        <v>1</v>
      </c>
      <c r="K10" s="195">
        <v>1</v>
      </c>
      <c r="L10" s="195">
        <v>1</v>
      </c>
      <c r="M10" s="195">
        <v>1</v>
      </c>
      <c r="N10" s="195">
        <v>1</v>
      </c>
      <c r="O10" s="195">
        <v>1</v>
      </c>
      <c r="P10" s="195"/>
      <c r="Q10" s="195"/>
      <c r="R10" s="195"/>
      <c r="S10" s="195"/>
      <c r="T10" s="195">
        <v>1</v>
      </c>
      <c r="U10" s="195">
        <v>1</v>
      </c>
      <c r="V10" s="195">
        <v>1</v>
      </c>
      <c r="W10" s="195"/>
      <c r="X10" s="195">
        <v>0.90909090909090906</v>
      </c>
      <c r="Y10" s="195">
        <v>1</v>
      </c>
      <c r="Z10" s="195">
        <v>1</v>
      </c>
      <c r="AA10" s="195">
        <v>1</v>
      </c>
      <c r="AB10" s="195">
        <v>1</v>
      </c>
      <c r="AC10" s="195">
        <v>1</v>
      </c>
      <c r="AD10" s="195">
        <v>1</v>
      </c>
      <c r="AE10" s="195">
        <v>1</v>
      </c>
      <c r="AF10" s="195"/>
      <c r="AG10" s="307"/>
      <c r="AH10" s="196">
        <v>0.99577433048453079</v>
      </c>
      <c r="AI10" s="197">
        <v>0.99999999999999989</v>
      </c>
    </row>
    <row r="11" spans="1:35" ht="45" customHeight="1" x14ac:dyDescent="0.25">
      <c r="A11" s="164">
        <v>4108</v>
      </c>
      <c r="B11" s="194" t="str">
        <f>VLOOKUP(A11,SEGMENTOS!$A$1:$C$14,2,0)</f>
        <v>Tanques Onshore - Clientes C</v>
      </c>
      <c r="C11" s="190">
        <v>42704</v>
      </c>
      <c r="D11" s="195">
        <v>1</v>
      </c>
      <c r="E11" s="195">
        <v>1</v>
      </c>
      <c r="F11" s="195">
        <v>1</v>
      </c>
      <c r="G11" s="195">
        <v>1</v>
      </c>
      <c r="H11" s="195">
        <v>1</v>
      </c>
      <c r="I11" s="195">
        <v>1</v>
      </c>
      <c r="J11" s="195">
        <v>1</v>
      </c>
      <c r="K11" s="195">
        <v>1</v>
      </c>
      <c r="L11" s="195"/>
      <c r="M11" s="195"/>
      <c r="N11" s="195"/>
      <c r="O11" s="195"/>
      <c r="P11" s="195"/>
      <c r="Q11" s="195"/>
      <c r="R11" s="195"/>
      <c r="S11" s="195"/>
      <c r="T11" s="195">
        <v>0.83333333333333337</v>
      </c>
      <c r="U11" s="195">
        <v>0.83333333333333337</v>
      </c>
      <c r="V11" s="195">
        <v>0.83333333333333337</v>
      </c>
      <c r="W11" s="195"/>
      <c r="X11" s="195">
        <v>1</v>
      </c>
      <c r="Y11" s="195">
        <v>1</v>
      </c>
      <c r="Z11" s="195">
        <v>1</v>
      </c>
      <c r="AA11" s="195">
        <v>1</v>
      </c>
      <c r="AB11" s="195">
        <v>1</v>
      </c>
      <c r="AC11" s="195">
        <v>1</v>
      </c>
      <c r="AD11" s="195">
        <v>1</v>
      </c>
      <c r="AE11" s="195">
        <v>1</v>
      </c>
      <c r="AF11" s="195"/>
      <c r="AG11" s="307"/>
      <c r="AH11" s="196">
        <v>0.9684822071815874</v>
      </c>
      <c r="AI11" s="197">
        <v>0.99999999999999989</v>
      </c>
    </row>
    <row r="12" spans="1:35" ht="45" customHeight="1" x14ac:dyDescent="0.25">
      <c r="A12" s="170">
        <v>4109</v>
      </c>
      <c r="B12" s="194" t="str">
        <f>VLOOKUP(A12,SEGMENTOS!$A$1:$C$14,2,0)</f>
        <v>Tanques Offshore - Clientes A</v>
      </c>
      <c r="C12" s="190">
        <v>42704</v>
      </c>
      <c r="D12" s="195">
        <v>1</v>
      </c>
      <c r="E12" s="195">
        <v>0.9</v>
      </c>
      <c r="F12" s="195">
        <v>0.9</v>
      </c>
      <c r="G12" s="195">
        <v>0.7</v>
      </c>
      <c r="H12" s="195">
        <v>1</v>
      </c>
      <c r="I12" s="195">
        <v>1</v>
      </c>
      <c r="J12" s="195">
        <v>1</v>
      </c>
      <c r="K12" s="195">
        <v>1</v>
      </c>
      <c r="L12" s="195">
        <v>1</v>
      </c>
      <c r="M12" s="195">
        <v>1</v>
      </c>
      <c r="N12" s="195">
        <v>1</v>
      </c>
      <c r="O12" s="195">
        <v>1</v>
      </c>
      <c r="P12" s="195">
        <v>1</v>
      </c>
      <c r="Q12" s="195">
        <v>1</v>
      </c>
      <c r="R12" s="195"/>
      <c r="S12" s="195"/>
      <c r="T12" s="195">
        <v>1</v>
      </c>
      <c r="U12" s="195">
        <v>1</v>
      </c>
      <c r="V12" s="195">
        <v>1</v>
      </c>
      <c r="W12" s="195"/>
      <c r="X12" s="195">
        <v>1</v>
      </c>
      <c r="Y12" s="195">
        <v>1</v>
      </c>
      <c r="Z12" s="195">
        <v>1</v>
      </c>
      <c r="AA12" s="195">
        <v>1</v>
      </c>
      <c r="AB12" s="195">
        <v>0.81818181818181823</v>
      </c>
      <c r="AC12" s="195">
        <v>0.8</v>
      </c>
      <c r="AD12" s="195">
        <v>1</v>
      </c>
      <c r="AE12" s="195">
        <v>1</v>
      </c>
      <c r="AF12" s="195">
        <v>1</v>
      </c>
      <c r="AG12" s="307"/>
      <c r="AH12" s="196">
        <v>0.96558697136556004</v>
      </c>
      <c r="AI12" s="197">
        <v>0.90395121857339999</v>
      </c>
    </row>
    <row r="13" spans="1:35" ht="45" customHeight="1" x14ac:dyDescent="0.25">
      <c r="A13" s="164">
        <v>4110</v>
      </c>
      <c r="B13" s="194" t="str">
        <f>VLOOKUP(A13,SEGMENTOS!$A$1:$C$14,2,0)</f>
        <v>Tanques Offshore - Clientes B</v>
      </c>
      <c r="C13" s="190">
        <v>42704</v>
      </c>
      <c r="D13" s="195">
        <v>1</v>
      </c>
      <c r="E13" s="195">
        <v>0.66666666666666663</v>
      </c>
      <c r="F13" s="195">
        <v>1</v>
      </c>
      <c r="G13" s="195">
        <v>0.66666666666666663</v>
      </c>
      <c r="H13" s="195">
        <v>0.66666666666666663</v>
      </c>
      <c r="I13" s="195">
        <v>1</v>
      </c>
      <c r="J13" s="195">
        <v>1</v>
      </c>
      <c r="K13" s="195">
        <v>1</v>
      </c>
      <c r="L13" s="195"/>
      <c r="M13" s="195"/>
      <c r="N13" s="195">
        <v>0.66666666666666663</v>
      </c>
      <c r="O13" s="195">
        <v>1</v>
      </c>
      <c r="P13" s="195"/>
      <c r="Q13" s="195"/>
      <c r="R13" s="195"/>
      <c r="S13" s="195"/>
      <c r="T13" s="195">
        <v>1</v>
      </c>
      <c r="U13" s="195">
        <v>1</v>
      </c>
      <c r="V13" s="195">
        <v>1</v>
      </c>
      <c r="W13" s="195"/>
      <c r="X13" s="195">
        <v>0.66666666666666663</v>
      </c>
      <c r="Y13" s="195">
        <v>1</v>
      </c>
      <c r="Z13" s="195">
        <v>1</v>
      </c>
      <c r="AA13" s="195">
        <v>1</v>
      </c>
      <c r="AB13" s="195">
        <v>0.66666666666666663</v>
      </c>
      <c r="AC13" s="195">
        <v>1</v>
      </c>
      <c r="AD13" s="195">
        <v>0.66666666666666663</v>
      </c>
      <c r="AE13" s="195">
        <v>0.66666666666666663</v>
      </c>
      <c r="AF13" s="195"/>
      <c r="AG13" s="307"/>
      <c r="AH13" s="196">
        <v>0.8693002870804396</v>
      </c>
      <c r="AI13" s="197">
        <v>0.82674796904433323</v>
      </c>
    </row>
    <row r="14" spans="1:35" ht="45" customHeight="1" thickBot="1" x14ac:dyDescent="0.3">
      <c r="A14" s="175">
        <v>4111</v>
      </c>
      <c r="B14" s="198" t="str">
        <f>VLOOKUP(A14,SEGMENTOS!$A$1:$C$14,2,0)</f>
        <v>Tanques Offshore - Clientes C</v>
      </c>
      <c r="C14" s="199">
        <v>42704</v>
      </c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308"/>
      <c r="AH14" s="201"/>
      <c r="AI14" s="202"/>
    </row>
  </sheetData>
  <autoFilter ref="A1:C14" xr:uid="{00000000-0009-0000-0000-000008000000}"/>
  <conditionalFormatting sqref="A2:A14">
    <cfRule type="duplicateValues" dxfId="71" priority="2640"/>
    <cfRule type="duplicateValues" dxfId="70" priority="2641"/>
  </conditionalFormatting>
  <conditionalFormatting sqref="B2:B14">
    <cfRule type="duplicateValues" dxfId="69" priority="2644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B322D-045C-4A36-BF4E-8665A6FE87AD}">
  <dimension ref="A1:AI14"/>
  <sheetViews>
    <sheetView windowProtection="1" showGridLines="0" zoomScale="60" zoomScaleNormal="60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A3" sqref="A3:XFD3"/>
    </sheetView>
  </sheetViews>
  <sheetFormatPr defaultColWidth="18.140625" defaultRowHeight="16.5" x14ac:dyDescent="0.3"/>
  <cols>
    <col min="1" max="1" width="21.7109375" style="5" customWidth="1"/>
    <col min="2" max="2" width="40.7109375" style="6" customWidth="1"/>
    <col min="3" max="3" width="18.7109375" style="6" customWidth="1"/>
    <col min="4" max="33" width="12.7109375" style="6" customWidth="1"/>
    <col min="34" max="35" width="12.7109375" customWidth="1"/>
  </cols>
  <sheetData>
    <row r="1" spans="1:35" ht="49.9" customHeight="1" thickBot="1" x14ac:dyDescent="0.3">
      <c r="A1" s="209" t="s">
        <v>6</v>
      </c>
      <c r="B1" s="210" t="s">
        <v>7</v>
      </c>
      <c r="C1" s="210" t="s">
        <v>2</v>
      </c>
      <c r="D1" s="181">
        <v>1</v>
      </c>
      <c r="E1" s="181">
        <v>2</v>
      </c>
      <c r="F1" s="181">
        <v>3</v>
      </c>
      <c r="G1" s="181">
        <v>4</v>
      </c>
      <c r="H1" s="181">
        <v>5</v>
      </c>
      <c r="I1" s="181">
        <v>6</v>
      </c>
      <c r="J1" s="181">
        <v>7</v>
      </c>
      <c r="K1" s="181">
        <v>8</v>
      </c>
      <c r="L1" s="181">
        <v>9</v>
      </c>
      <c r="M1" s="181">
        <v>10</v>
      </c>
      <c r="N1" s="181">
        <v>11</v>
      </c>
      <c r="O1" s="181">
        <v>12</v>
      </c>
      <c r="P1" s="181">
        <v>13</v>
      </c>
      <c r="Q1" s="181">
        <v>14</v>
      </c>
      <c r="R1" s="181">
        <v>15</v>
      </c>
      <c r="S1" s="181">
        <v>16</v>
      </c>
      <c r="T1" s="181">
        <v>17</v>
      </c>
      <c r="U1" s="181">
        <v>18</v>
      </c>
      <c r="V1" s="181">
        <v>19</v>
      </c>
      <c r="W1" s="181">
        <v>20</v>
      </c>
      <c r="X1" s="181">
        <v>21</v>
      </c>
      <c r="Y1" s="181">
        <v>22</v>
      </c>
      <c r="Z1" s="181">
        <v>23</v>
      </c>
      <c r="AA1" s="181">
        <v>24</v>
      </c>
      <c r="AB1" s="181">
        <v>25</v>
      </c>
      <c r="AC1" s="181">
        <v>26</v>
      </c>
      <c r="AD1" s="181">
        <v>27</v>
      </c>
      <c r="AE1" s="181">
        <v>28</v>
      </c>
      <c r="AF1" s="181">
        <v>29</v>
      </c>
      <c r="AG1" s="181">
        <v>30</v>
      </c>
      <c r="AH1" s="182" t="s">
        <v>76</v>
      </c>
      <c r="AI1" s="183" t="s">
        <v>77</v>
      </c>
    </row>
    <row r="2" spans="1:35" ht="45" customHeight="1" x14ac:dyDescent="0.25">
      <c r="A2" s="158">
        <v>2900</v>
      </c>
      <c r="B2" s="184" t="str">
        <f>VLOOKUP(A2,SEGMENTOS!$A$1:$C$14,2,0)</f>
        <v>Mercado</v>
      </c>
      <c r="C2" s="185">
        <v>42338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309"/>
      <c r="AH2" s="187"/>
      <c r="AI2" s="188"/>
    </row>
    <row r="3" spans="1:35" ht="45" customHeight="1" x14ac:dyDescent="0.25">
      <c r="A3" s="164">
        <v>4100</v>
      </c>
      <c r="B3" s="189" t="str">
        <f>VLOOKUP(A3,SEGMENTOS!$A$1:$C$14,2,0)</f>
        <v>Tanques Onshore / Offshore</v>
      </c>
      <c r="C3" s="190">
        <v>42338</v>
      </c>
      <c r="D3" s="191">
        <v>0.92307692307692313</v>
      </c>
      <c r="E3" s="191">
        <v>0.93174962292609353</v>
      </c>
      <c r="F3" s="191">
        <v>0.90196078431372551</v>
      </c>
      <c r="G3" s="191">
        <v>0.9407692307692308</v>
      </c>
      <c r="H3" s="191">
        <v>0.96153846153846156</v>
      </c>
      <c r="I3" s="191">
        <v>0.92452830188679247</v>
      </c>
      <c r="J3" s="191">
        <v>0.96226415094339623</v>
      </c>
      <c r="K3" s="191">
        <v>0.94230769230769229</v>
      </c>
      <c r="L3" s="191">
        <v>0.91891891891891897</v>
      </c>
      <c r="M3" s="191">
        <v>0.88888888888888884</v>
      </c>
      <c r="N3" s="191">
        <v>0.94594594594594594</v>
      </c>
      <c r="O3" s="191">
        <v>0.91891891891891897</v>
      </c>
      <c r="P3" s="191"/>
      <c r="Q3" s="191"/>
      <c r="R3" s="191"/>
      <c r="S3" s="191"/>
      <c r="T3" s="191">
        <v>0.88</v>
      </c>
      <c r="U3" s="191">
        <v>0.90196078431372551</v>
      </c>
      <c r="V3" s="191">
        <v>0.96</v>
      </c>
      <c r="W3" s="191"/>
      <c r="X3" s="191">
        <v>0.9</v>
      </c>
      <c r="Y3" s="191">
        <v>0.93877551020408168</v>
      </c>
      <c r="Z3" s="191">
        <v>0.89130434782608692</v>
      </c>
      <c r="AA3" s="191">
        <v>0.96153846153846156</v>
      </c>
      <c r="AB3" s="191">
        <v>0.77931927487976327</v>
      </c>
      <c r="AC3" s="191">
        <v>0.81632653061224492</v>
      </c>
      <c r="AD3" s="191">
        <v>0.79069767441860461</v>
      </c>
      <c r="AE3" s="191">
        <v>0.8571428571428571</v>
      </c>
      <c r="AF3" s="191"/>
      <c r="AG3" s="306"/>
      <c r="AH3" s="192">
        <v>0.91300000000000003</v>
      </c>
      <c r="AI3" s="193">
        <v>0.84</v>
      </c>
    </row>
    <row r="4" spans="1:35" ht="45" customHeight="1" x14ac:dyDescent="0.25">
      <c r="A4" s="170">
        <v>4101</v>
      </c>
      <c r="B4" s="194" t="str">
        <f>VLOOKUP(A4,SEGMENTOS!$A$1:$C$14,2,0)</f>
        <v>Tanques Onshore</v>
      </c>
      <c r="C4" s="190">
        <v>42338</v>
      </c>
      <c r="D4" s="195">
        <v>0.92105263157894735</v>
      </c>
      <c r="E4" s="195">
        <v>0.93421052631578938</v>
      </c>
      <c r="F4" s="195">
        <v>0.89189189189189189</v>
      </c>
      <c r="G4" s="195">
        <v>0.93201754385964908</v>
      </c>
      <c r="H4" s="195">
        <v>0.94871794871794868</v>
      </c>
      <c r="I4" s="195">
        <v>0.92500000000000004</v>
      </c>
      <c r="J4" s="195">
        <v>0.95</v>
      </c>
      <c r="K4" s="195">
        <v>0.92500000000000004</v>
      </c>
      <c r="L4" s="195">
        <v>0.88461538461538458</v>
      </c>
      <c r="M4" s="195">
        <v>0.84</v>
      </c>
      <c r="N4" s="195">
        <v>0.92307692307692313</v>
      </c>
      <c r="O4" s="195">
        <v>0.88461538461538458</v>
      </c>
      <c r="P4" s="195"/>
      <c r="Q4" s="195"/>
      <c r="R4" s="195"/>
      <c r="S4" s="195"/>
      <c r="T4" s="195">
        <v>0.84210526315789469</v>
      </c>
      <c r="U4" s="195">
        <v>0.87179487179487181</v>
      </c>
      <c r="V4" s="195">
        <v>0.94736842105263153</v>
      </c>
      <c r="W4" s="195"/>
      <c r="X4" s="195">
        <v>0.86486486486486491</v>
      </c>
      <c r="Y4" s="195">
        <v>0.91891891891891897</v>
      </c>
      <c r="Z4" s="195">
        <v>0.8529411764705882</v>
      </c>
      <c r="AA4" s="195">
        <v>0.94736842105263153</v>
      </c>
      <c r="AB4" s="195">
        <v>0.75086625086625092</v>
      </c>
      <c r="AC4" s="195">
        <v>0.77777777777777779</v>
      </c>
      <c r="AD4" s="195">
        <v>0.75757575757575757</v>
      </c>
      <c r="AE4" s="195">
        <v>0.83333333333333337</v>
      </c>
      <c r="AF4" s="195"/>
      <c r="AG4" s="307"/>
      <c r="AH4" s="196">
        <v>0.89200000000000002</v>
      </c>
      <c r="AI4" s="197">
        <v>0.81299999999999994</v>
      </c>
    </row>
    <row r="5" spans="1:35" ht="45" customHeight="1" x14ac:dyDescent="0.25">
      <c r="A5" s="164">
        <v>4102</v>
      </c>
      <c r="B5" s="194" t="str">
        <f>VLOOKUP(A5,SEGMENTOS!$A$1:$C$14,2,0)</f>
        <v>Tanques Offshore</v>
      </c>
      <c r="C5" s="190">
        <v>42338</v>
      </c>
      <c r="D5" s="195">
        <v>0.9285714285714286</v>
      </c>
      <c r="E5" s="195">
        <v>0.92307692307692313</v>
      </c>
      <c r="F5" s="195">
        <v>0.9285714285714286</v>
      </c>
      <c r="G5" s="195">
        <v>0.9642857142857143</v>
      </c>
      <c r="H5" s="195">
        <v>1</v>
      </c>
      <c r="I5" s="195">
        <v>0.92307692307692313</v>
      </c>
      <c r="J5" s="195">
        <v>1</v>
      </c>
      <c r="K5" s="195">
        <v>1</v>
      </c>
      <c r="L5" s="195">
        <v>1</v>
      </c>
      <c r="M5" s="195">
        <v>1</v>
      </c>
      <c r="N5" s="195">
        <v>1</v>
      </c>
      <c r="O5" s="195">
        <v>1</v>
      </c>
      <c r="P5" s="195"/>
      <c r="Q5" s="195"/>
      <c r="R5" s="195"/>
      <c r="S5" s="195"/>
      <c r="T5" s="195">
        <v>1</v>
      </c>
      <c r="U5" s="195">
        <v>1</v>
      </c>
      <c r="V5" s="195">
        <v>1</v>
      </c>
      <c r="W5" s="195"/>
      <c r="X5" s="195">
        <v>1</v>
      </c>
      <c r="Y5" s="195">
        <v>1</v>
      </c>
      <c r="Z5" s="195">
        <v>1</v>
      </c>
      <c r="AA5" s="195">
        <v>1</v>
      </c>
      <c r="AB5" s="195">
        <v>0.8571428571428571</v>
      </c>
      <c r="AC5" s="195">
        <v>0.92307692307692313</v>
      </c>
      <c r="AD5" s="195">
        <v>0.9</v>
      </c>
      <c r="AE5" s="195">
        <v>0.92307692307692313</v>
      </c>
      <c r="AF5" s="195"/>
      <c r="AG5" s="307"/>
      <c r="AH5" s="196">
        <v>0.96899999999999997</v>
      </c>
      <c r="AI5" s="197">
        <v>0.91700000000000004</v>
      </c>
    </row>
    <row r="6" spans="1:35" ht="45" customHeight="1" x14ac:dyDescent="0.25">
      <c r="A6" s="170">
        <v>4103</v>
      </c>
      <c r="B6" s="194" t="str">
        <f>VLOOKUP(A6,SEGMENTOS!$A$1:$C$14,2,0)</f>
        <v>Tanques Onshore / Offshore - Clientes A</v>
      </c>
      <c r="C6" s="190">
        <v>42338</v>
      </c>
      <c r="D6" s="195">
        <v>0.96666666666666667</v>
      </c>
      <c r="E6" s="195">
        <v>0.98275862068965525</v>
      </c>
      <c r="F6" s="195">
        <v>0.93103448275862066</v>
      </c>
      <c r="G6" s="195">
        <v>0.98214285714285721</v>
      </c>
      <c r="H6" s="195">
        <v>1</v>
      </c>
      <c r="I6" s="195">
        <v>0.93333333333333335</v>
      </c>
      <c r="J6" s="195">
        <v>1</v>
      </c>
      <c r="K6" s="195">
        <v>1</v>
      </c>
      <c r="L6" s="195">
        <v>1</v>
      </c>
      <c r="M6" s="195">
        <v>0.92</v>
      </c>
      <c r="N6" s="195">
        <v>1</v>
      </c>
      <c r="O6" s="195">
        <v>0.96153846153846156</v>
      </c>
      <c r="P6" s="195"/>
      <c r="Q6" s="195"/>
      <c r="R6" s="195"/>
      <c r="S6" s="195"/>
      <c r="T6" s="195">
        <v>0.9285714285714286</v>
      </c>
      <c r="U6" s="195">
        <v>0.96551724137931039</v>
      </c>
      <c r="V6" s="195">
        <v>1</v>
      </c>
      <c r="W6" s="195"/>
      <c r="X6" s="195">
        <v>0.9642857142857143</v>
      </c>
      <c r="Y6" s="195">
        <v>1</v>
      </c>
      <c r="Z6" s="195">
        <v>0.96</v>
      </c>
      <c r="AA6" s="195">
        <v>0.967741935483871</v>
      </c>
      <c r="AB6" s="195">
        <v>0.91827956989247306</v>
      </c>
      <c r="AC6" s="195">
        <v>0.8928571428571429</v>
      </c>
      <c r="AD6" s="195">
        <v>0.91304347826086951</v>
      </c>
      <c r="AE6" s="195">
        <v>0.9642857142857143</v>
      </c>
      <c r="AF6" s="195"/>
      <c r="AG6" s="307"/>
      <c r="AH6" s="196">
        <v>0.96699999999999997</v>
      </c>
      <c r="AI6" s="197">
        <v>0.93300000000000005</v>
      </c>
    </row>
    <row r="7" spans="1:35" ht="45" customHeight="1" x14ac:dyDescent="0.25">
      <c r="A7" s="164">
        <v>4104</v>
      </c>
      <c r="B7" s="194" t="str">
        <f>VLOOKUP(A7,SEGMENTOS!$A$1:$C$14,2,0)</f>
        <v>Tanques Onshore / Offshore - Clientes B</v>
      </c>
      <c r="C7" s="190">
        <v>42338</v>
      </c>
      <c r="D7" s="195">
        <v>0.8571428571428571</v>
      </c>
      <c r="E7" s="195">
        <v>0.85714285714285721</v>
      </c>
      <c r="F7" s="195">
        <v>0.8571428571428571</v>
      </c>
      <c r="G7" s="195">
        <v>0.9285714285714286</v>
      </c>
      <c r="H7" s="195">
        <v>1</v>
      </c>
      <c r="I7" s="195">
        <v>1</v>
      </c>
      <c r="J7" s="195">
        <v>1</v>
      </c>
      <c r="K7" s="195">
        <v>0.83333333333333337</v>
      </c>
      <c r="L7" s="195">
        <v>0.66666666666666663</v>
      </c>
      <c r="M7" s="195">
        <v>0.83333333333333337</v>
      </c>
      <c r="N7" s="195">
        <v>0.83333333333333337</v>
      </c>
      <c r="O7" s="195">
        <v>0.83333333333333337</v>
      </c>
      <c r="P7" s="195"/>
      <c r="Q7" s="195"/>
      <c r="R7" s="195"/>
      <c r="S7" s="195"/>
      <c r="T7" s="195">
        <v>0.7142857142857143</v>
      </c>
      <c r="U7" s="195">
        <v>0.7142857142857143</v>
      </c>
      <c r="V7" s="195">
        <v>1</v>
      </c>
      <c r="W7" s="195"/>
      <c r="X7" s="195">
        <v>0.5714285714285714</v>
      </c>
      <c r="Y7" s="195">
        <v>0.7142857142857143</v>
      </c>
      <c r="Z7" s="195">
        <v>0.7142857142857143</v>
      </c>
      <c r="AA7" s="195">
        <v>1</v>
      </c>
      <c r="AB7" s="195">
        <v>0.2857142857142857</v>
      </c>
      <c r="AC7" s="195">
        <v>0.5714285714285714</v>
      </c>
      <c r="AD7" s="195">
        <v>0.5714285714285714</v>
      </c>
      <c r="AE7" s="195">
        <v>0.5714285714285714</v>
      </c>
      <c r="AF7" s="195"/>
      <c r="AG7" s="307"/>
      <c r="AH7" s="196">
        <v>0.78900000000000003</v>
      </c>
      <c r="AI7" s="197">
        <v>0.60499999999999998</v>
      </c>
    </row>
    <row r="8" spans="1:35" ht="45" customHeight="1" x14ac:dyDescent="0.25">
      <c r="A8" s="170">
        <v>4105</v>
      </c>
      <c r="B8" s="194" t="str">
        <f>VLOOKUP(A8,SEGMENTOS!$A$1:$C$14,2,0)</f>
        <v>Tanques Onshore / Offshore - Clientes C</v>
      </c>
      <c r="C8" s="190">
        <v>42338</v>
      </c>
      <c r="D8" s="195">
        <v>0.84615384615384615</v>
      </c>
      <c r="E8" s="195">
        <v>0.84615384615384615</v>
      </c>
      <c r="F8" s="195">
        <v>0.84615384615384615</v>
      </c>
      <c r="G8" s="195">
        <v>0.84615384615384615</v>
      </c>
      <c r="H8" s="195">
        <v>0.8571428571428571</v>
      </c>
      <c r="I8" s="195">
        <v>0.8571428571428571</v>
      </c>
      <c r="J8" s="195">
        <v>0.8571428571428571</v>
      </c>
      <c r="K8" s="195">
        <v>0.8571428571428571</v>
      </c>
      <c r="L8" s="195">
        <v>0.66666666666666663</v>
      </c>
      <c r="M8" s="195">
        <v>0.66666666666666663</v>
      </c>
      <c r="N8" s="195">
        <v>0.66666666666666663</v>
      </c>
      <c r="O8" s="195">
        <v>0.66666666666666663</v>
      </c>
      <c r="P8" s="195"/>
      <c r="Q8" s="195"/>
      <c r="R8" s="195"/>
      <c r="S8" s="195"/>
      <c r="T8" s="195">
        <v>0.84615384615384615</v>
      </c>
      <c r="U8" s="195">
        <v>0.84615384615384615</v>
      </c>
      <c r="V8" s="195">
        <v>0.83333333333333337</v>
      </c>
      <c r="W8" s="195"/>
      <c r="X8" s="195">
        <v>0.92307692307692313</v>
      </c>
      <c r="Y8" s="195">
        <v>0.92307692307692313</v>
      </c>
      <c r="Z8" s="195">
        <v>0.83333333333333337</v>
      </c>
      <c r="AA8" s="195">
        <v>0.91666666666666663</v>
      </c>
      <c r="AB8" s="195">
        <v>0.67948717948717952</v>
      </c>
      <c r="AC8" s="195">
        <v>0.75</v>
      </c>
      <c r="AD8" s="195">
        <v>0.66666666666666663</v>
      </c>
      <c r="AE8" s="195">
        <v>0.75</v>
      </c>
      <c r="AF8" s="195"/>
      <c r="AG8" s="307"/>
      <c r="AH8" s="196">
        <v>0.81299999999999994</v>
      </c>
      <c r="AI8" s="197">
        <v>0.751</v>
      </c>
    </row>
    <row r="9" spans="1:35" ht="45" customHeight="1" x14ac:dyDescent="0.25">
      <c r="A9" s="164">
        <v>4106</v>
      </c>
      <c r="B9" s="194" t="str">
        <f>VLOOKUP(A9,SEGMENTOS!$A$1:$C$14,2,0)</f>
        <v>Tanques Onshore - Clientes A</v>
      </c>
      <c r="C9" s="190">
        <v>42338</v>
      </c>
      <c r="D9" s="195">
        <v>1</v>
      </c>
      <c r="E9" s="195">
        <v>1</v>
      </c>
      <c r="F9" s="195">
        <v>0.89473684210526316</v>
      </c>
      <c r="G9" s="195">
        <v>1</v>
      </c>
      <c r="H9" s="195">
        <v>1</v>
      </c>
      <c r="I9" s="195">
        <v>0.95238095238095233</v>
      </c>
      <c r="J9" s="195">
        <v>1</v>
      </c>
      <c r="K9" s="195">
        <v>1</v>
      </c>
      <c r="L9" s="195">
        <v>1</v>
      </c>
      <c r="M9" s="195">
        <v>0.88888888888888884</v>
      </c>
      <c r="N9" s="195">
        <v>1</v>
      </c>
      <c r="O9" s="195">
        <v>0.94736842105263153</v>
      </c>
      <c r="P9" s="195"/>
      <c r="Q9" s="195"/>
      <c r="R9" s="195"/>
      <c r="S9" s="195"/>
      <c r="T9" s="195">
        <v>0.9</v>
      </c>
      <c r="U9" s="195">
        <v>0.95238095238095233</v>
      </c>
      <c r="V9" s="195">
        <v>1</v>
      </c>
      <c r="W9" s="195"/>
      <c r="X9" s="195">
        <v>0.94736842105263153</v>
      </c>
      <c r="Y9" s="195">
        <v>1</v>
      </c>
      <c r="Z9" s="195">
        <v>0.94117647058823528</v>
      </c>
      <c r="AA9" s="195">
        <v>0.95238095238095233</v>
      </c>
      <c r="AB9" s="195">
        <v>0.92738095238095242</v>
      </c>
      <c r="AC9" s="195">
        <v>0.84210526315789469</v>
      </c>
      <c r="AD9" s="195">
        <v>0.875</v>
      </c>
      <c r="AE9" s="195">
        <v>0.94736842105263153</v>
      </c>
      <c r="AF9" s="195"/>
      <c r="AG9" s="307"/>
      <c r="AH9" s="196">
        <v>0.96499999999999997</v>
      </c>
      <c r="AI9" s="197">
        <v>0.90200000000000002</v>
      </c>
    </row>
    <row r="10" spans="1:35" ht="45" customHeight="1" x14ac:dyDescent="0.25">
      <c r="A10" s="170">
        <v>4107</v>
      </c>
      <c r="B10" s="194" t="str">
        <f>VLOOKUP(A10,SEGMENTOS!$A$1:$C$14,2,0)</f>
        <v>Tanques Onshore - Clientes B</v>
      </c>
      <c r="C10" s="190">
        <v>42338</v>
      </c>
      <c r="D10" s="195">
        <v>0.83333333333333337</v>
      </c>
      <c r="E10" s="195">
        <v>0.91666666666666674</v>
      </c>
      <c r="F10" s="195">
        <v>1</v>
      </c>
      <c r="G10" s="195">
        <v>0.91666666666666674</v>
      </c>
      <c r="H10" s="195">
        <v>1</v>
      </c>
      <c r="I10" s="195">
        <v>1</v>
      </c>
      <c r="J10" s="195">
        <v>1</v>
      </c>
      <c r="K10" s="195">
        <v>0.83333333333333337</v>
      </c>
      <c r="L10" s="195">
        <v>0.6</v>
      </c>
      <c r="M10" s="195">
        <v>0.8</v>
      </c>
      <c r="N10" s="195">
        <v>0.8</v>
      </c>
      <c r="O10" s="195">
        <v>0.8</v>
      </c>
      <c r="P10" s="195"/>
      <c r="Q10" s="195"/>
      <c r="R10" s="195"/>
      <c r="S10" s="195"/>
      <c r="T10" s="195">
        <v>0.66666666666666663</v>
      </c>
      <c r="U10" s="195">
        <v>0.66666666666666663</v>
      </c>
      <c r="V10" s="195">
        <v>1</v>
      </c>
      <c r="W10" s="195"/>
      <c r="X10" s="195">
        <v>0.5</v>
      </c>
      <c r="Y10" s="195">
        <v>0.66666666666666663</v>
      </c>
      <c r="Z10" s="195">
        <v>0.66666666666666663</v>
      </c>
      <c r="AA10" s="195">
        <v>1</v>
      </c>
      <c r="AB10" s="195">
        <v>0.33333333333333331</v>
      </c>
      <c r="AC10" s="195">
        <v>0.66666666666666663</v>
      </c>
      <c r="AD10" s="195">
        <v>0.66666666666666663</v>
      </c>
      <c r="AE10" s="195">
        <v>0.66666666666666663</v>
      </c>
      <c r="AF10" s="195"/>
      <c r="AG10" s="307"/>
      <c r="AH10" s="196">
        <v>0.78300000000000003</v>
      </c>
      <c r="AI10" s="197">
        <v>0.70599999999999996</v>
      </c>
    </row>
    <row r="11" spans="1:35" ht="45" customHeight="1" x14ac:dyDescent="0.25">
      <c r="A11" s="164">
        <v>4108</v>
      </c>
      <c r="B11" s="194" t="str">
        <f>VLOOKUP(A11,SEGMENTOS!$A$1:$C$14,2,0)</f>
        <v>Tanques Onshore - Clientes C</v>
      </c>
      <c r="C11" s="190">
        <v>42338</v>
      </c>
      <c r="D11" s="195">
        <v>0.83333333333333337</v>
      </c>
      <c r="E11" s="195">
        <v>0.83333333333333337</v>
      </c>
      <c r="F11" s="195">
        <v>0.83333333333333337</v>
      </c>
      <c r="G11" s="195">
        <v>0.83333333333333337</v>
      </c>
      <c r="H11" s="195">
        <v>0.84615384615384615</v>
      </c>
      <c r="I11" s="195">
        <v>0.84615384615384615</v>
      </c>
      <c r="J11" s="195">
        <v>0.84615384615384615</v>
      </c>
      <c r="K11" s="195">
        <v>0.84615384615384615</v>
      </c>
      <c r="L11" s="195">
        <v>0.5</v>
      </c>
      <c r="M11" s="195">
        <v>0.5</v>
      </c>
      <c r="N11" s="195">
        <v>0.5</v>
      </c>
      <c r="O11" s="195">
        <v>0.5</v>
      </c>
      <c r="P11" s="195"/>
      <c r="Q11" s="195"/>
      <c r="R11" s="195"/>
      <c r="S11" s="195"/>
      <c r="T11" s="195">
        <v>0.83333333333333337</v>
      </c>
      <c r="U11" s="195">
        <v>0.83333333333333337</v>
      </c>
      <c r="V11" s="195">
        <v>0.81818181818181823</v>
      </c>
      <c r="W11" s="195"/>
      <c r="X11" s="195">
        <v>0.91666666666666663</v>
      </c>
      <c r="Y11" s="195">
        <v>0.91666666666666663</v>
      </c>
      <c r="Z11" s="195">
        <v>0.81818181818181823</v>
      </c>
      <c r="AA11" s="195">
        <v>0.90909090909090906</v>
      </c>
      <c r="AB11" s="195">
        <v>0.65151515151515149</v>
      </c>
      <c r="AC11" s="195">
        <v>0.72727272727272729</v>
      </c>
      <c r="AD11" s="195">
        <v>0.63636363636363635</v>
      </c>
      <c r="AE11" s="195">
        <v>0.72727272727272729</v>
      </c>
      <c r="AF11" s="195"/>
      <c r="AG11" s="307"/>
      <c r="AH11" s="196">
        <v>0.77600000000000002</v>
      </c>
      <c r="AI11" s="197">
        <v>0.72799999999999998</v>
      </c>
    </row>
    <row r="12" spans="1:35" ht="45" customHeight="1" x14ac:dyDescent="0.25">
      <c r="A12" s="170">
        <v>4109</v>
      </c>
      <c r="B12" s="194" t="str">
        <f>VLOOKUP(A12,SEGMENTOS!$A$1:$C$14,2,0)</f>
        <v>Tanques Offshore - Clientes A</v>
      </c>
      <c r="C12" s="190">
        <v>42338</v>
      </c>
      <c r="D12" s="195">
        <v>0.9</v>
      </c>
      <c r="E12" s="195">
        <v>0.94444444444444442</v>
      </c>
      <c r="F12" s="195">
        <v>1</v>
      </c>
      <c r="G12" s="195">
        <v>0.95</v>
      </c>
      <c r="H12" s="195">
        <v>1</v>
      </c>
      <c r="I12" s="195">
        <v>0.88888888888888884</v>
      </c>
      <c r="J12" s="195">
        <v>1</v>
      </c>
      <c r="K12" s="195">
        <v>1</v>
      </c>
      <c r="L12" s="195">
        <v>1</v>
      </c>
      <c r="M12" s="195">
        <v>1</v>
      </c>
      <c r="N12" s="195">
        <v>1</v>
      </c>
      <c r="O12" s="195">
        <v>1</v>
      </c>
      <c r="P12" s="195"/>
      <c r="Q12" s="195"/>
      <c r="R12" s="195"/>
      <c r="S12" s="195"/>
      <c r="T12" s="195">
        <v>1</v>
      </c>
      <c r="U12" s="195">
        <v>1</v>
      </c>
      <c r="V12" s="195">
        <v>1</v>
      </c>
      <c r="W12" s="195"/>
      <c r="X12" s="195">
        <v>1</v>
      </c>
      <c r="Y12" s="195">
        <v>1</v>
      </c>
      <c r="Z12" s="195">
        <v>1</v>
      </c>
      <c r="AA12" s="195">
        <v>1</v>
      </c>
      <c r="AB12" s="195">
        <v>0.9</v>
      </c>
      <c r="AC12" s="195">
        <v>1</v>
      </c>
      <c r="AD12" s="195">
        <v>1</v>
      </c>
      <c r="AE12" s="195">
        <v>1</v>
      </c>
      <c r="AF12" s="195"/>
      <c r="AG12" s="307"/>
      <c r="AH12" s="196">
        <v>0.97499999999999998</v>
      </c>
      <c r="AI12" s="197">
        <v>1</v>
      </c>
    </row>
    <row r="13" spans="1:35" ht="45" customHeight="1" x14ac:dyDescent="0.25">
      <c r="A13" s="164">
        <v>4110</v>
      </c>
      <c r="B13" s="194" t="str">
        <f>VLOOKUP(A13,SEGMENTOS!$A$1:$C$14,2,0)</f>
        <v>Tanques Offshore - Clientes B</v>
      </c>
      <c r="C13" s="190">
        <v>42338</v>
      </c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307"/>
      <c r="AH13" s="196"/>
      <c r="AI13" s="197"/>
    </row>
    <row r="14" spans="1:35" ht="45" customHeight="1" thickBot="1" x14ac:dyDescent="0.3">
      <c r="A14" s="175">
        <v>4111</v>
      </c>
      <c r="B14" s="198" t="str">
        <f>VLOOKUP(A14,SEGMENTOS!$A$1:$C$14,2,0)</f>
        <v>Tanques Offshore - Clientes C</v>
      </c>
      <c r="C14" s="199">
        <v>42338</v>
      </c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308"/>
      <c r="AH14" s="201"/>
      <c r="AI14" s="202"/>
    </row>
  </sheetData>
  <autoFilter ref="A1:C14" xr:uid="{00000000-0009-0000-0000-000008000000}"/>
  <conditionalFormatting sqref="A2:A14">
    <cfRule type="duplicateValues" dxfId="68" priority="2645"/>
    <cfRule type="duplicateValues" dxfId="67" priority="2646"/>
  </conditionalFormatting>
  <conditionalFormatting sqref="B2:B14">
    <cfRule type="duplicateValues" dxfId="66" priority="2649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07C2D-3F08-434E-B53F-A2DC8DBABD9E}">
  <dimension ref="A1:AI14"/>
  <sheetViews>
    <sheetView windowProtection="1" showGridLines="0" zoomScale="60" zoomScaleNormal="60" workbookViewId="0">
      <pane xSplit="3" ySplit="1" topLeftCell="D2" activePane="bottomRight" state="frozen"/>
      <selection activeCell="AD19" sqref="AD19"/>
      <selection pane="topRight" activeCell="AD19" sqref="AD19"/>
      <selection pane="bottomLeft" activeCell="AD19" sqref="AD19"/>
      <selection pane="bottomRight" activeCell="C1" sqref="C1"/>
    </sheetView>
  </sheetViews>
  <sheetFormatPr defaultColWidth="18.140625" defaultRowHeight="16.5" x14ac:dyDescent="0.3"/>
  <cols>
    <col min="1" max="1" width="21.7109375" style="5" customWidth="1"/>
    <col min="2" max="2" width="40.7109375" style="6" customWidth="1"/>
    <col min="3" max="3" width="18.7109375" style="6" customWidth="1"/>
    <col min="4" max="33" width="12.7109375" style="6" customWidth="1"/>
    <col min="34" max="35" width="12.7109375" customWidth="1"/>
  </cols>
  <sheetData>
    <row r="1" spans="1:35" ht="49.9" customHeight="1" thickBot="1" x14ac:dyDescent="0.3">
      <c r="A1" s="17" t="s">
        <v>6</v>
      </c>
      <c r="B1" s="318" t="s">
        <v>7</v>
      </c>
      <c r="C1" s="318" t="s">
        <v>2</v>
      </c>
      <c r="D1" s="321">
        <v>1</v>
      </c>
      <c r="E1" s="321">
        <v>2</v>
      </c>
      <c r="F1" s="321">
        <v>3</v>
      </c>
      <c r="G1" s="321">
        <v>4</v>
      </c>
      <c r="H1" s="321">
        <v>5</v>
      </c>
      <c r="I1" s="321">
        <v>6</v>
      </c>
      <c r="J1" s="321">
        <v>7</v>
      </c>
      <c r="K1" s="321">
        <v>8</v>
      </c>
      <c r="L1" s="321">
        <v>9</v>
      </c>
      <c r="M1" s="321">
        <v>10</v>
      </c>
      <c r="N1" s="321">
        <v>11</v>
      </c>
      <c r="O1" s="321">
        <v>12</v>
      </c>
      <c r="P1" s="321">
        <v>13</v>
      </c>
      <c r="Q1" s="321">
        <v>14</v>
      </c>
      <c r="R1" s="321">
        <v>15</v>
      </c>
      <c r="S1" s="321">
        <v>16</v>
      </c>
      <c r="T1" s="321">
        <v>17</v>
      </c>
      <c r="U1" s="321">
        <v>18</v>
      </c>
      <c r="V1" s="321">
        <v>19</v>
      </c>
      <c r="W1" s="321">
        <v>20</v>
      </c>
      <c r="X1" s="321">
        <v>21</v>
      </c>
      <c r="Y1" s="321">
        <v>22</v>
      </c>
      <c r="Z1" s="321">
        <v>23</v>
      </c>
      <c r="AA1" s="321">
        <v>24</v>
      </c>
      <c r="AB1" s="321">
        <v>25</v>
      </c>
      <c r="AC1" s="321">
        <v>26</v>
      </c>
      <c r="AD1" s="321">
        <v>27</v>
      </c>
      <c r="AE1" s="321">
        <v>28</v>
      </c>
      <c r="AF1" s="321">
        <v>29</v>
      </c>
      <c r="AG1" s="321">
        <v>30</v>
      </c>
      <c r="AH1" s="15" t="s">
        <v>78</v>
      </c>
      <c r="AI1" s="16" t="s">
        <v>79</v>
      </c>
    </row>
    <row r="2" spans="1:35" ht="45" customHeight="1" x14ac:dyDescent="0.25">
      <c r="A2" s="158">
        <v>2900</v>
      </c>
      <c r="B2" s="341" t="str">
        <f>VLOOKUP(A2,SEGMENTOS!$A$1:$C$14,2,0)</f>
        <v>Mercado</v>
      </c>
      <c r="C2" s="342">
        <v>45600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3"/>
      <c r="AH2" s="324"/>
      <c r="AI2" s="325"/>
    </row>
    <row r="3" spans="1:35" ht="45" customHeight="1" x14ac:dyDescent="0.25">
      <c r="A3" s="164">
        <v>4100</v>
      </c>
      <c r="B3" s="343" t="str">
        <f>VLOOKUP(A3,SEGMENTOS!$A$1:$C$14,2,0)</f>
        <v>Tanques Onshore / Offshore</v>
      </c>
      <c r="C3" s="344">
        <v>45600</v>
      </c>
      <c r="D3" s="205">
        <v>1.4492753623188406E-2</v>
      </c>
      <c r="E3" s="205">
        <v>1.4705882352941176E-2</v>
      </c>
      <c r="F3" s="205">
        <v>1.4285714285714285E-2</v>
      </c>
      <c r="G3" s="205">
        <v>1.4285714285714285E-2</v>
      </c>
      <c r="H3" s="205">
        <v>1.3698630136986301E-2</v>
      </c>
      <c r="I3" s="205">
        <v>1.3698630136986301E-2</v>
      </c>
      <c r="J3" s="205">
        <v>1.3698630136986301E-2</v>
      </c>
      <c r="K3" s="205">
        <v>1.3888888888888888E-2</v>
      </c>
      <c r="L3" s="205">
        <v>1.3698630136986301E-2</v>
      </c>
      <c r="M3" s="205">
        <v>1.4084507042253521E-2</v>
      </c>
      <c r="N3" s="205">
        <v>1.3698630136986301E-2</v>
      </c>
      <c r="O3" s="205">
        <v>2.7397260273972601E-2</v>
      </c>
      <c r="P3" s="205">
        <v>0</v>
      </c>
      <c r="Q3" s="205">
        <v>0</v>
      </c>
      <c r="R3" s="205">
        <v>0</v>
      </c>
      <c r="S3" s="205">
        <v>0</v>
      </c>
      <c r="T3" s="205">
        <v>2.9850746268656716E-2</v>
      </c>
      <c r="U3" s="205">
        <v>3.0303030303030304E-2</v>
      </c>
      <c r="V3" s="205">
        <v>1.4925373134328358E-2</v>
      </c>
      <c r="W3" s="205">
        <v>1.4705882352941176E-2</v>
      </c>
      <c r="X3" s="205">
        <v>1.4925373134328358E-2</v>
      </c>
      <c r="Y3" s="205">
        <v>1.4925373134328358E-2</v>
      </c>
      <c r="Z3" s="205">
        <v>1.5384615384615385E-2</v>
      </c>
      <c r="AA3" s="205">
        <v>1.3698630136986301E-2</v>
      </c>
      <c r="AB3" s="205">
        <v>4.1666666666666664E-2</v>
      </c>
      <c r="AC3" s="205">
        <v>8.9552238805970144E-2</v>
      </c>
      <c r="AD3" s="205">
        <v>7.8125E-2</v>
      </c>
      <c r="AE3" s="206">
        <v>4.4776119402985072E-2</v>
      </c>
      <c r="AF3" s="205">
        <v>0</v>
      </c>
      <c r="AG3" s="310">
        <v>0</v>
      </c>
      <c r="AH3" s="97">
        <v>1.5006896756472515E-2</v>
      </c>
      <c r="AI3" s="98">
        <v>3.9470300524404998E-2</v>
      </c>
    </row>
    <row r="4" spans="1:35" ht="45" customHeight="1" x14ac:dyDescent="0.25">
      <c r="A4" s="170">
        <v>4101</v>
      </c>
      <c r="B4" s="343" t="str">
        <f>VLOOKUP(A4,SEGMENTOS!$A$1:$C$14,2,0)</f>
        <v>Tanques Onshore</v>
      </c>
      <c r="C4" s="344">
        <v>45600</v>
      </c>
      <c r="D4" s="205">
        <v>2.4390243902439025E-2</v>
      </c>
      <c r="E4" s="205">
        <v>2.4390243902439025E-2</v>
      </c>
      <c r="F4" s="205">
        <v>2.4390243902439025E-2</v>
      </c>
      <c r="G4" s="205">
        <v>2.4390243902439025E-2</v>
      </c>
      <c r="H4" s="205">
        <v>2.3809523809523808E-2</v>
      </c>
      <c r="I4" s="205">
        <v>2.3809523809523808E-2</v>
      </c>
      <c r="J4" s="205">
        <v>2.3809523809523808E-2</v>
      </c>
      <c r="K4" s="205">
        <v>2.4390243902439025E-2</v>
      </c>
      <c r="L4" s="205">
        <v>2.3809523809523808E-2</v>
      </c>
      <c r="M4" s="205">
        <v>2.3809523809523808E-2</v>
      </c>
      <c r="N4" s="205">
        <v>2.3809523809523808E-2</v>
      </c>
      <c r="O4" s="205">
        <v>2.3809523809523808E-2</v>
      </c>
      <c r="P4" s="205"/>
      <c r="Q4" s="205"/>
      <c r="R4" s="205"/>
      <c r="S4" s="205"/>
      <c r="T4" s="205">
        <v>0.05</v>
      </c>
      <c r="U4" s="205">
        <v>0.05</v>
      </c>
      <c r="V4" s="205">
        <v>2.5000000000000001E-2</v>
      </c>
      <c r="W4" s="205">
        <v>2.4390243902439025E-2</v>
      </c>
      <c r="X4" s="205">
        <v>2.564102564102564E-2</v>
      </c>
      <c r="Y4" s="205">
        <v>2.564102564102564E-2</v>
      </c>
      <c r="Z4" s="205">
        <v>2.7027027027027029E-2</v>
      </c>
      <c r="AA4" s="205">
        <v>2.3809523809523808E-2</v>
      </c>
      <c r="AB4" s="205">
        <v>4.7619047619047616E-2</v>
      </c>
      <c r="AC4" s="205">
        <v>0.10526315789473684</v>
      </c>
      <c r="AD4" s="205">
        <v>0.10810810810810811</v>
      </c>
      <c r="AE4" s="206">
        <v>7.8947368421052627E-2</v>
      </c>
      <c r="AF4" s="205"/>
      <c r="AG4" s="310"/>
      <c r="AH4" s="97">
        <v>2.8404078665081264E-2</v>
      </c>
      <c r="AI4" s="98">
        <v>9.5890182250449124E-2</v>
      </c>
    </row>
    <row r="5" spans="1:35" ht="45" customHeight="1" x14ac:dyDescent="0.25">
      <c r="A5" s="164">
        <v>4102</v>
      </c>
      <c r="B5" s="343" t="str">
        <f>VLOOKUP(A5,SEGMENTOS!$A$1:$C$14,2,0)</f>
        <v>Tanques Offshore</v>
      </c>
      <c r="C5" s="344">
        <v>45600</v>
      </c>
      <c r="D5" s="205">
        <v>0</v>
      </c>
      <c r="E5" s="205">
        <v>0</v>
      </c>
      <c r="F5" s="205">
        <v>0</v>
      </c>
      <c r="G5" s="205">
        <v>0</v>
      </c>
      <c r="H5" s="205">
        <v>0</v>
      </c>
      <c r="I5" s="205">
        <v>0</v>
      </c>
      <c r="J5" s="205">
        <v>0</v>
      </c>
      <c r="K5" s="205">
        <v>0</v>
      </c>
      <c r="L5" s="205">
        <v>0</v>
      </c>
      <c r="M5" s="205">
        <v>0</v>
      </c>
      <c r="N5" s="205">
        <v>0</v>
      </c>
      <c r="O5" s="205">
        <v>3.2258064516129031E-2</v>
      </c>
      <c r="P5" s="205">
        <v>0</v>
      </c>
      <c r="Q5" s="205">
        <v>0</v>
      </c>
      <c r="R5" s="205">
        <v>0</v>
      </c>
      <c r="S5" s="205">
        <v>0</v>
      </c>
      <c r="T5" s="205">
        <v>0</v>
      </c>
      <c r="U5" s="205">
        <v>0</v>
      </c>
      <c r="V5" s="205">
        <v>0</v>
      </c>
      <c r="W5" s="205">
        <v>0</v>
      </c>
      <c r="X5" s="205">
        <v>0</v>
      </c>
      <c r="Y5" s="205">
        <v>0</v>
      </c>
      <c r="Z5" s="205">
        <v>0</v>
      </c>
      <c r="AA5" s="205">
        <v>0</v>
      </c>
      <c r="AB5" s="205">
        <v>3.3333333333333333E-2</v>
      </c>
      <c r="AC5" s="205">
        <v>6.8965517241379309E-2</v>
      </c>
      <c r="AD5" s="205">
        <v>3.7037037037037035E-2</v>
      </c>
      <c r="AE5" s="206">
        <v>0</v>
      </c>
      <c r="AF5" s="205">
        <v>0</v>
      </c>
      <c r="AG5" s="310">
        <v>0</v>
      </c>
      <c r="AH5" s="97">
        <v>2.496112285178835E-3</v>
      </c>
      <c r="AI5" s="98">
        <v>1.8535777156466812E-2</v>
      </c>
    </row>
    <row r="6" spans="1:35" ht="45" customHeight="1" x14ac:dyDescent="0.25">
      <c r="A6" s="170">
        <v>4103</v>
      </c>
      <c r="B6" s="343" t="str">
        <f>VLOOKUP(A6,SEGMENTOS!$A$1:$C$14,2,0)</f>
        <v>Tanques Onshore / Offshore - Clientes A</v>
      </c>
      <c r="C6" s="344">
        <v>45600</v>
      </c>
      <c r="D6" s="205">
        <v>0</v>
      </c>
      <c r="E6" s="205">
        <v>0</v>
      </c>
      <c r="F6" s="205">
        <v>0</v>
      </c>
      <c r="G6" s="205">
        <v>0</v>
      </c>
      <c r="H6" s="205">
        <v>0</v>
      </c>
      <c r="I6" s="205">
        <v>0</v>
      </c>
      <c r="J6" s="205">
        <v>0</v>
      </c>
      <c r="K6" s="205">
        <v>0</v>
      </c>
      <c r="L6" s="205">
        <v>0</v>
      </c>
      <c r="M6" s="205">
        <v>0</v>
      </c>
      <c r="N6" s="205">
        <v>0</v>
      </c>
      <c r="O6" s="205">
        <v>0</v>
      </c>
      <c r="P6" s="205">
        <v>0</v>
      </c>
      <c r="Q6" s="205">
        <v>0</v>
      </c>
      <c r="R6" s="205">
        <v>0</v>
      </c>
      <c r="S6" s="205">
        <v>0</v>
      </c>
      <c r="T6" s="205">
        <v>0</v>
      </c>
      <c r="U6" s="205">
        <v>0</v>
      </c>
      <c r="V6" s="205">
        <v>0</v>
      </c>
      <c r="W6" s="205">
        <v>0</v>
      </c>
      <c r="X6" s="205">
        <v>0</v>
      </c>
      <c r="Y6" s="205">
        <v>0</v>
      </c>
      <c r="Z6" s="205">
        <v>0</v>
      </c>
      <c r="AA6" s="205">
        <v>0</v>
      </c>
      <c r="AB6" s="205">
        <v>4.1666666666666664E-2</v>
      </c>
      <c r="AC6" s="205">
        <v>4.7619047619047616E-2</v>
      </c>
      <c r="AD6" s="205">
        <v>0</v>
      </c>
      <c r="AE6" s="206">
        <v>0</v>
      </c>
      <c r="AF6" s="205">
        <v>0</v>
      </c>
      <c r="AG6" s="310">
        <v>0</v>
      </c>
      <c r="AH6" s="97">
        <v>1.6996291718170582E-3</v>
      </c>
      <c r="AI6" s="98">
        <v>8.2368082368082362E-3</v>
      </c>
    </row>
    <row r="7" spans="1:35" ht="45" customHeight="1" x14ac:dyDescent="0.25">
      <c r="A7" s="164">
        <v>4104</v>
      </c>
      <c r="B7" s="343" t="str">
        <f>VLOOKUP(A7,SEGMENTOS!$A$1:$C$14,2,0)</f>
        <v>Tanques Onshore / Offshore - Clientes B</v>
      </c>
      <c r="C7" s="344">
        <v>45600</v>
      </c>
      <c r="D7" s="205">
        <v>0</v>
      </c>
      <c r="E7" s="205">
        <v>0</v>
      </c>
      <c r="F7" s="205">
        <v>0</v>
      </c>
      <c r="G7" s="205">
        <v>0</v>
      </c>
      <c r="H7" s="205">
        <v>0</v>
      </c>
      <c r="I7" s="205">
        <v>0</v>
      </c>
      <c r="J7" s="205">
        <v>0</v>
      </c>
      <c r="K7" s="205">
        <v>0</v>
      </c>
      <c r="L7" s="205">
        <v>0</v>
      </c>
      <c r="M7" s="205">
        <v>0</v>
      </c>
      <c r="N7" s="205">
        <v>0</v>
      </c>
      <c r="O7" s="205">
        <v>4.7619047619047616E-2</v>
      </c>
      <c r="P7" s="205">
        <v>0</v>
      </c>
      <c r="Q7" s="205">
        <v>0</v>
      </c>
      <c r="R7" s="205"/>
      <c r="S7" s="205"/>
      <c r="T7" s="205">
        <v>4.7619047619047616E-2</v>
      </c>
      <c r="U7" s="205">
        <v>0.05</v>
      </c>
      <c r="V7" s="205">
        <v>0</v>
      </c>
      <c r="W7" s="205">
        <v>0</v>
      </c>
      <c r="X7" s="205">
        <v>0</v>
      </c>
      <c r="Y7" s="205">
        <v>0</v>
      </c>
      <c r="Z7" s="205">
        <v>0</v>
      </c>
      <c r="AA7" s="205">
        <v>0</v>
      </c>
      <c r="AB7" s="205">
        <v>0</v>
      </c>
      <c r="AC7" s="205">
        <v>0.14285714285714285</v>
      </c>
      <c r="AD7" s="205">
        <v>0.15789473684210525</v>
      </c>
      <c r="AE7" s="206">
        <v>4.7619047619047616E-2</v>
      </c>
      <c r="AF7" s="205">
        <v>0</v>
      </c>
      <c r="AG7" s="310"/>
      <c r="AH7" s="97">
        <v>6.8684422921711057E-3</v>
      </c>
      <c r="AI7" s="98">
        <v>8.1090657678679456E-2</v>
      </c>
    </row>
    <row r="8" spans="1:35" ht="45" customHeight="1" x14ac:dyDescent="0.25">
      <c r="A8" s="170">
        <v>4105</v>
      </c>
      <c r="B8" s="343" t="str">
        <f>VLOOKUP(A8,SEGMENTOS!$A$1:$C$14,2,0)</f>
        <v>Tanques Onshore / Offshore - Clientes C</v>
      </c>
      <c r="C8" s="344">
        <v>45600</v>
      </c>
      <c r="D8" s="205">
        <v>3.8461538461538464E-2</v>
      </c>
      <c r="E8" s="205">
        <v>3.8461538461538464E-2</v>
      </c>
      <c r="F8" s="205">
        <v>3.7037037037037035E-2</v>
      </c>
      <c r="G8" s="205">
        <v>3.7037037037037035E-2</v>
      </c>
      <c r="H8" s="205">
        <v>3.5714285714285712E-2</v>
      </c>
      <c r="I8" s="205">
        <v>3.5714285714285712E-2</v>
      </c>
      <c r="J8" s="205">
        <v>3.5714285714285712E-2</v>
      </c>
      <c r="K8" s="205">
        <v>3.5714285714285712E-2</v>
      </c>
      <c r="L8" s="205">
        <v>3.5714285714285712E-2</v>
      </c>
      <c r="M8" s="205">
        <v>3.8461538461538464E-2</v>
      </c>
      <c r="N8" s="205">
        <v>3.5714285714285712E-2</v>
      </c>
      <c r="O8" s="205">
        <v>3.5714285714285712E-2</v>
      </c>
      <c r="P8" s="205">
        <v>0</v>
      </c>
      <c r="Q8" s="205">
        <v>0</v>
      </c>
      <c r="R8" s="205">
        <v>0</v>
      </c>
      <c r="S8" s="205">
        <v>0</v>
      </c>
      <c r="T8" s="205">
        <v>4.1666666666666664E-2</v>
      </c>
      <c r="U8" s="205">
        <v>4.1666666666666664E-2</v>
      </c>
      <c r="V8" s="205">
        <v>4.1666666666666664E-2</v>
      </c>
      <c r="W8" s="205">
        <v>4.1666666666666664E-2</v>
      </c>
      <c r="X8" s="205">
        <v>3.8461538461538464E-2</v>
      </c>
      <c r="Y8" s="205">
        <v>3.8461538461538464E-2</v>
      </c>
      <c r="Z8" s="205">
        <v>3.8461538461538464E-2</v>
      </c>
      <c r="AA8" s="205">
        <v>3.5714285714285712E-2</v>
      </c>
      <c r="AB8" s="205">
        <v>7.407407407407407E-2</v>
      </c>
      <c r="AC8" s="205">
        <v>0.08</v>
      </c>
      <c r="AD8" s="205">
        <v>8.3333333333333329E-2</v>
      </c>
      <c r="AE8" s="206">
        <v>0.08</v>
      </c>
      <c r="AF8" s="205">
        <v>0</v>
      </c>
      <c r="AG8" s="310">
        <v>0</v>
      </c>
      <c r="AH8" s="97">
        <v>3.3245399360974148E-2</v>
      </c>
      <c r="AI8" s="98">
        <v>4.664864864864865E-2</v>
      </c>
    </row>
    <row r="9" spans="1:35" ht="45" customHeight="1" x14ac:dyDescent="0.25">
      <c r="A9" s="164">
        <v>4106</v>
      </c>
      <c r="B9" s="343" t="str">
        <f>VLOOKUP(A9,SEGMENTOS!$A$1:$C$14,2,0)</f>
        <v>Tanques Onshore - Clientes A</v>
      </c>
      <c r="C9" s="344">
        <v>45600</v>
      </c>
      <c r="D9" s="205">
        <v>0</v>
      </c>
      <c r="E9" s="205">
        <v>0</v>
      </c>
      <c r="F9" s="205">
        <v>0</v>
      </c>
      <c r="G9" s="205">
        <v>0</v>
      </c>
      <c r="H9" s="205">
        <v>0</v>
      </c>
      <c r="I9" s="205">
        <v>0</v>
      </c>
      <c r="J9" s="205">
        <v>0</v>
      </c>
      <c r="K9" s="205">
        <v>0</v>
      </c>
      <c r="L9" s="205">
        <v>0</v>
      </c>
      <c r="M9" s="205">
        <v>0</v>
      </c>
      <c r="N9" s="205">
        <v>0</v>
      </c>
      <c r="O9" s="205">
        <v>0</v>
      </c>
      <c r="P9" s="205"/>
      <c r="Q9" s="205"/>
      <c r="R9" s="205"/>
      <c r="S9" s="205"/>
      <c r="T9" s="205">
        <v>0</v>
      </c>
      <c r="U9" s="205">
        <v>0</v>
      </c>
      <c r="V9" s="205">
        <v>0</v>
      </c>
      <c r="W9" s="205">
        <v>0</v>
      </c>
      <c r="X9" s="205">
        <v>0</v>
      </c>
      <c r="Y9" s="205">
        <v>0</v>
      </c>
      <c r="Z9" s="205">
        <v>0</v>
      </c>
      <c r="AA9" s="205">
        <v>0</v>
      </c>
      <c r="AB9" s="205">
        <v>0</v>
      </c>
      <c r="AC9" s="205">
        <v>0</v>
      </c>
      <c r="AD9" s="205">
        <v>0</v>
      </c>
      <c r="AE9" s="206">
        <v>0</v>
      </c>
      <c r="AF9" s="205"/>
      <c r="AG9" s="310"/>
      <c r="AH9" s="97">
        <v>0</v>
      </c>
      <c r="AI9" s="98">
        <v>0</v>
      </c>
    </row>
    <row r="10" spans="1:35" ht="45" customHeight="1" x14ac:dyDescent="0.25">
      <c r="A10" s="170">
        <v>4107</v>
      </c>
      <c r="B10" s="343" t="str">
        <f>VLOOKUP(A10,SEGMENTOS!$A$1:$C$14,2,0)</f>
        <v>Tanques Onshore - Clientes B</v>
      </c>
      <c r="C10" s="344">
        <v>45600</v>
      </c>
      <c r="D10" s="205">
        <v>0</v>
      </c>
      <c r="E10" s="205">
        <v>0</v>
      </c>
      <c r="F10" s="205">
        <v>0</v>
      </c>
      <c r="G10" s="205">
        <v>0</v>
      </c>
      <c r="H10" s="205">
        <v>0</v>
      </c>
      <c r="I10" s="205">
        <v>0</v>
      </c>
      <c r="J10" s="205">
        <v>0</v>
      </c>
      <c r="K10" s="205">
        <v>0</v>
      </c>
      <c r="L10" s="205">
        <v>0</v>
      </c>
      <c r="M10" s="205">
        <v>0</v>
      </c>
      <c r="N10" s="205">
        <v>0</v>
      </c>
      <c r="O10" s="205">
        <v>0</v>
      </c>
      <c r="P10" s="205"/>
      <c r="Q10" s="205"/>
      <c r="R10" s="205"/>
      <c r="S10" s="205"/>
      <c r="T10" s="205">
        <v>7.6923076923076927E-2</v>
      </c>
      <c r="U10" s="205">
        <v>7.6923076923076927E-2</v>
      </c>
      <c r="V10" s="205">
        <v>0</v>
      </c>
      <c r="W10" s="205">
        <v>0</v>
      </c>
      <c r="X10" s="205">
        <v>0</v>
      </c>
      <c r="Y10" s="205">
        <v>0</v>
      </c>
      <c r="Z10" s="205">
        <v>0</v>
      </c>
      <c r="AA10" s="205">
        <v>0</v>
      </c>
      <c r="AB10" s="205">
        <v>0</v>
      </c>
      <c r="AC10" s="205">
        <v>0.15384615384615385</v>
      </c>
      <c r="AD10" s="205">
        <v>0.16666666666666666</v>
      </c>
      <c r="AE10" s="206">
        <v>7.6923076923076927E-2</v>
      </c>
      <c r="AF10" s="205"/>
      <c r="AG10" s="310"/>
      <c r="AH10" s="97">
        <v>8.6290093670167434E-3</v>
      </c>
      <c r="AI10" s="98">
        <v>0.12784398699891658</v>
      </c>
    </row>
    <row r="11" spans="1:35" ht="45" customHeight="1" x14ac:dyDescent="0.25">
      <c r="A11" s="164">
        <v>4108</v>
      </c>
      <c r="B11" s="343" t="str">
        <f>VLOOKUP(A11,SEGMENTOS!$A$1:$C$14,2,0)</f>
        <v>Tanques Onshore - Clientes C</v>
      </c>
      <c r="C11" s="344">
        <v>45600</v>
      </c>
      <c r="D11" s="205">
        <v>6.25E-2</v>
      </c>
      <c r="E11" s="205">
        <v>6.25E-2</v>
      </c>
      <c r="F11" s="205">
        <v>6.25E-2</v>
      </c>
      <c r="G11" s="205">
        <v>6.25E-2</v>
      </c>
      <c r="H11" s="205">
        <v>6.25E-2</v>
      </c>
      <c r="I11" s="205">
        <v>6.25E-2</v>
      </c>
      <c r="J11" s="205">
        <v>6.25E-2</v>
      </c>
      <c r="K11" s="205">
        <v>6.25E-2</v>
      </c>
      <c r="L11" s="205">
        <v>6.25E-2</v>
      </c>
      <c r="M11" s="205">
        <v>6.25E-2</v>
      </c>
      <c r="N11" s="205">
        <v>6.25E-2</v>
      </c>
      <c r="O11" s="205">
        <v>6.25E-2</v>
      </c>
      <c r="P11" s="205"/>
      <c r="Q11" s="205"/>
      <c r="R11" s="205"/>
      <c r="S11" s="205"/>
      <c r="T11" s="205">
        <v>6.6666666666666666E-2</v>
      </c>
      <c r="U11" s="205">
        <v>6.6666666666666666E-2</v>
      </c>
      <c r="V11" s="205">
        <v>6.6666666666666666E-2</v>
      </c>
      <c r="W11" s="205">
        <v>6.6666666666666666E-2</v>
      </c>
      <c r="X11" s="205">
        <v>6.25E-2</v>
      </c>
      <c r="Y11" s="205">
        <v>6.25E-2</v>
      </c>
      <c r="Z11" s="205">
        <v>6.25E-2</v>
      </c>
      <c r="AA11" s="205">
        <v>6.25E-2</v>
      </c>
      <c r="AB11" s="205">
        <v>0.125</v>
      </c>
      <c r="AC11" s="205">
        <v>0.14285714285714285</v>
      </c>
      <c r="AD11" s="205">
        <v>0.14285714285714285</v>
      </c>
      <c r="AE11" s="206">
        <v>0.14285714285714285</v>
      </c>
      <c r="AF11" s="205"/>
      <c r="AG11" s="310"/>
      <c r="AH11" s="97">
        <v>6.6408364083640814E-2</v>
      </c>
      <c r="AI11" s="98">
        <v>0.14285714285714285</v>
      </c>
    </row>
    <row r="12" spans="1:35" ht="45" customHeight="1" x14ac:dyDescent="0.25">
      <c r="A12" s="170">
        <v>4109</v>
      </c>
      <c r="B12" s="343" t="str">
        <f>VLOOKUP(A12,SEGMENTOS!$A$1:$C$14,2,0)</f>
        <v>Tanques Offshore - Clientes A</v>
      </c>
      <c r="C12" s="344">
        <v>45600</v>
      </c>
      <c r="D12" s="205">
        <v>0</v>
      </c>
      <c r="E12" s="205">
        <v>0</v>
      </c>
      <c r="F12" s="205">
        <v>0</v>
      </c>
      <c r="G12" s="205">
        <v>0</v>
      </c>
      <c r="H12" s="205">
        <v>0</v>
      </c>
      <c r="I12" s="205">
        <v>0</v>
      </c>
      <c r="J12" s="205">
        <v>0</v>
      </c>
      <c r="K12" s="205">
        <v>0</v>
      </c>
      <c r="L12" s="205">
        <v>0</v>
      </c>
      <c r="M12" s="205">
        <v>0</v>
      </c>
      <c r="N12" s="205">
        <v>0</v>
      </c>
      <c r="O12" s="205">
        <v>0</v>
      </c>
      <c r="P12" s="205">
        <v>0</v>
      </c>
      <c r="Q12" s="205">
        <v>0</v>
      </c>
      <c r="R12" s="205">
        <v>0</v>
      </c>
      <c r="S12" s="205">
        <v>0</v>
      </c>
      <c r="T12" s="205">
        <v>0</v>
      </c>
      <c r="U12" s="205">
        <v>0</v>
      </c>
      <c r="V12" s="205">
        <v>0</v>
      </c>
      <c r="W12" s="205">
        <v>0</v>
      </c>
      <c r="X12" s="205">
        <v>0</v>
      </c>
      <c r="Y12" s="205">
        <v>0</v>
      </c>
      <c r="Z12" s="205">
        <v>0</v>
      </c>
      <c r="AA12" s="205">
        <v>0</v>
      </c>
      <c r="AB12" s="205">
        <v>9.0909090909090912E-2</v>
      </c>
      <c r="AC12" s="205">
        <v>0.1</v>
      </c>
      <c r="AD12" s="205">
        <v>0</v>
      </c>
      <c r="AE12" s="206">
        <v>0</v>
      </c>
      <c r="AF12" s="205">
        <v>0</v>
      </c>
      <c r="AG12" s="310">
        <v>0</v>
      </c>
      <c r="AH12" s="97">
        <v>3.7082818294190364E-3</v>
      </c>
      <c r="AI12" s="98">
        <v>1.7297297297297298E-2</v>
      </c>
    </row>
    <row r="13" spans="1:35" ht="45" customHeight="1" x14ac:dyDescent="0.25">
      <c r="A13" s="164">
        <v>4110</v>
      </c>
      <c r="B13" s="343" t="str">
        <f>VLOOKUP(A13,SEGMENTOS!$A$1:$C$14,2,0)</f>
        <v>Tanques Offshore - Clientes B</v>
      </c>
      <c r="C13" s="344">
        <v>45600</v>
      </c>
      <c r="D13" s="205">
        <v>0</v>
      </c>
      <c r="E13" s="205">
        <v>0</v>
      </c>
      <c r="F13" s="205">
        <v>0</v>
      </c>
      <c r="G13" s="205">
        <v>0</v>
      </c>
      <c r="H13" s="205">
        <v>0</v>
      </c>
      <c r="I13" s="205">
        <v>0</v>
      </c>
      <c r="J13" s="205">
        <v>0</v>
      </c>
      <c r="K13" s="205">
        <v>0</v>
      </c>
      <c r="L13" s="205">
        <v>0</v>
      </c>
      <c r="M13" s="205">
        <v>0</v>
      </c>
      <c r="N13" s="205">
        <v>0</v>
      </c>
      <c r="O13" s="205">
        <v>0.125</v>
      </c>
      <c r="P13" s="205">
        <v>0</v>
      </c>
      <c r="Q13" s="205">
        <v>0</v>
      </c>
      <c r="R13" s="205"/>
      <c r="S13" s="205"/>
      <c r="T13" s="205">
        <v>0</v>
      </c>
      <c r="U13" s="205">
        <v>0</v>
      </c>
      <c r="V13" s="205">
        <v>0</v>
      </c>
      <c r="W13" s="205">
        <v>0</v>
      </c>
      <c r="X13" s="205">
        <v>0</v>
      </c>
      <c r="Y13" s="205">
        <v>0</v>
      </c>
      <c r="Z13" s="205">
        <v>0</v>
      </c>
      <c r="AA13" s="205">
        <v>0</v>
      </c>
      <c r="AB13" s="205">
        <v>0</v>
      </c>
      <c r="AC13" s="205">
        <v>0.125</v>
      </c>
      <c r="AD13" s="205">
        <v>0.14285714285714285</v>
      </c>
      <c r="AE13" s="206">
        <v>0</v>
      </c>
      <c r="AF13" s="205">
        <v>0</v>
      </c>
      <c r="AG13" s="310"/>
      <c r="AH13" s="97">
        <v>4.8305084745762705E-3</v>
      </c>
      <c r="AI13" s="98">
        <v>6.0098522167487692E-2</v>
      </c>
    </row>
    <row r="14" spans="1:35" ht="45" customHeight="1" thickBot="1" x14ac:dyDescent="0.3">
      <c r="A14" s="175">
        <v>4111</v>
      </c>
      <c r="B14" s="345" t="str">
        <f>VLOOKUP(A14,SEGMENTOS!$A$1:$C$14,2,0)</f>
        <v>Tanques Offshore - Clientes C</v>
      </c>
      <c r="C14" s="346">
        <v>45600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  <c r="I14" s="207">
        <v>0</v>
      </c>
      <c r="J14" s="207">
        <v>0</v>
      </c>
      <c r="K14" s="207">
        <v>0</v>
      </c>
      <c r="L14" s="207">
        <v>0</v>
      </c>
      <c r="M14" s="207">
        <v>0</v>
      </c>
      <c r="N14" s="207">
        <v>0</v>
      </c>
      <c r="O14" s="207">
        <v>0</v>
      </c>
      <c r="P14" s="207">
        <v>0</v>
      </c>
      <c r="Q14" s="207">
        <v>0</v>
      </c>
      <c r="R14" s="207">
        <v>0</v>
      </c>
      <c r="S14" s="207">
        <v>0</v>
      </c>
      <c r="T14" s="207">
        <v>0</v>
      </c>
      <c r="U14" s="207">
        <v>0</v>
      </c>
      <c r="V14" s="207">
        <v>0</v>
      </c>
      <c r="W14" s="207">
        <v>0</v>
      </c>
      <c r="X14" s="207">
        <v>0</v>
      </c>
      <c r="Y14" s="207">
        <v>0</v>
      </c>
      <c r="Z14" s="207">
        <v>0</v>
      </c>
      <c r="AA14" s="207">
        <v>0</v>
      </c>
      <c r="AB14" s="207">
        <v>0</v>
      </c>
      <c r="AC14" s="207">
        <v>0</v>
      </c>
      <c r="AD14" s="207">
        <v>0</v>
      </c>
      <c r="AE14" s="208">
        <v>0</v>
      </c>
      <c r="AF14" s="207">
        <v>0</v>
      </c>
      <c r="AG14" s="311">
        <v>0</v>
      </c>
      <c r="AH14" s="203">
        <v>0</v>
      </c>
      <c r="AI14" s="204">
        <v>0</v>
      </c>
    </row>
  </sheetData>
  <autoFilter ref="A1:C14" xr:uid="{00000000-0009-0000-0000-000008000000}"/>
  <conditionalFormatting sqref="A2:A14">
    <cfRule type="duplicateValues" dxfId="65" priority="1"/>
    <cfRule type="duplicateValues" dxfId="64" priority="2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7C470-B674-4D4E-860D-17AA6D088695}">
  <dimension ref="A1:AI14"/>
  <sheetViews>
    <sheetView windowProtection="1" showGridLines="0" zoomScale="60" zoomScaleNormal="60" workbookViewId="0">
      <pane xSplit="3" ySplit="1" topLeftCell="D2" activePane="bottomRight" state="frozen"/>
      <selection activeCell="AD19" sqref="AD19"/>
      <selection pane="topRight" activeCell="AD19" sqref="AD19"/>
      <selection pane="bottomLeft" activeCell="AD19" sqref="AD19"/>
      <selection pane="bottomRight" activeCell="D3" sqref="D3"/>
    </sheetView>
  </sheetViews>
  <sheetFormatPr defaultColWidth="18.140625" defaultRowHeight="16.5" x14ac:dyDescent="0.3"/>
  <cols>
    <col min="1" max="1" width="21.7109375" style="5" customWidth="1"/>
    <col min="2" max="2" width="40.7109375" style="6" customWidth="1"/>
    <col min="3" max="3" width="18.7109375" style="6" customWidth="1"/>
    <col min="4" max="33" width="12.7109375" style="6" customWidth="1"/>
    <col min="34" max="35" width="12.7109375" customWidth="1"/>
  </cols>
  <sheetData>
    <row r="1" spans="1:35" ht="49.9" customHeight="1" thickBot="1" x14ac:dyDescent="0.3">
      <c r="A1" s="17" t="s">
        <v>6</v>
      </c>
      <c r="B1" s="318" t="s">
        <v>7</v>
      </c>
      <c r="C1" s="318" t="s">
        <v>2</v>
      </c>
      <c r="D1" s="321">
        <v>1</v>
      </c>
      <c r="E1" s="321">
        <v>2</v>
      </c>
      <c r="F1" s="321">
        <v>3</v>
      </c>
      <c r="G1" s="321">
        <v>4</v>
      </c>
      <c r="H1" s="321">
        <v>5</v>
      </c>
      <c r="I1" s="321">
        <v>6</v>
      </c>
      <c r="J1" s="321">
        <v>7</v>
      </c>
      <c r="K1" s="321">
        <v>8</v>
      </c>
      <c r="L1" s="321">
        <v>9</v>
      </c>
      <c r="M1" s="321">
        <v>10</v>
      </c>
      <c r="N1" s="321">
        <v>11</v>
      </c>
      <c r="O1" s="321">
        <v>12</v>
      </c>
      <c r="P1" s="321">
        <v>13</v>
      </c>
      <c r="Q1" s="321">
        <v>14</v>
      </c>
      <c r="R1" s="321">
        <v>15</v>
      </c>
      <c r="S1" s="321">
        <v>16</v>
      </c>
      <c r="T1" s="321">
        <v>17</v>
      </c>
      <c r="U1" s="321">
        <v>18</v>
      </c>
      <c r="V1" s="321">
        <v>19</v>
      </c>
      <c r="W1" s="321">
        <v>20</v>
      </c>
      <c r="X1" s="321">
        <v>21</v>
      </c>
      <c r="Y1" s="321">
        <v>22</v>
      </c>
      <c r="Z1" s="321">
        <v>23</v>
      </c>
      <c r="AA1" s="321">
        <v>24</v>
      </c>
      <c r="AB1" s="321">
        <v>25</v>
      </c>
      <c r="AC1" s="321">
        <v>26</v>
      </c>
      <c r="AD1" s="321">
        <v>27</v>
      </c>
      <c r="AE1" s="321">
        <v>28</v>
      </c>
      <c r="AF1" s="321">
        <v>29</v>
      </c>
      <c r="AG1" s="321">
        <v>30</v>
      </c>
      <c r="AH1" s="15" t="s">
        <v>78</v>
      </c>
      <c r="AI1" s="16" t="s">
        <v>79</v>
      </c>
    </row>
    <row r="2" spans="1:35" ht="45" customHeight="1" x14ac:dyDescent="0.25">
      <c r="A2" s="158">
        <v>2900</v>
      </c>
      <c r="B2" s="319" t="str">
        <f>VLOOKUP(A2,SEGMENTOS!$A$1:$C$14,2,0)</f>
        <v>Mercado</v>
      </c>
      <c r="C2" s="320">
        <v>45241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3"/>
      <c r="AH2" s="324"/>
      <c r="AI2" s="325"/>
    </row>
    <row r="3" spans="1:35" ht="45" customHeight="1" x14ac:dyDescent="0.25">
      <c r="A3" s="164">
        <v>4100</v>
      </c>
      <c r="B3" s="225" t="str">
        <f>VLOOKUP(A3,SEGMENTOS!$A$1:$C$14,2,0)</f>
        <v>Tanques Onshore / Offshore</v>
      </c>
      <c r="C3" s="300">
        <v>45241</v>
      </c>
      <c r="D3" s="205">
        <v>0</v>
      </c>
      <c r="E3" s="205">
        <v>0</v>
      </c>
      <c r="F3" s="205">
        <v>0</v>
      </c>
      <c r="G3" s="205">
        <v>1.3513513513513514E-2</v>
      </c>
      <c r="H3" s="205">
        <v>1.2987012987012988E-2</v>
      </c>
      <c r="I3" s="205">
        <v>1.2500000000000001E-2</v>
      </c>
      <c r="J3" s="205">
        <v>0</v>
      </c>
      <c r="K3" s="205">
        <v>0</v>
      </c>
      <c r="L3" s="205">
        <v>0</v>
      </c>
      <c r="M3" s="205">
        <v>0</v>
      </c>
      <c r="N3" s="205">
        <v>0</v>
      </c>
      <c r="O3" s="205">
        <v>0</v>
      </c>
      <c r="P3" s="205">
        <v>0</v>
      </c>
      <c r="Q3" s="205">
        <v>0</v>
      </c>
      <c r="R3" s="205">
        <v>0</v>
      </c>
      <c r="S3" s="205">
        <v>0</v>
      </c>
      <c r="T3" s="205">
        <v>0</v>
      </c>
      <c r="U3" s="205">
        <v>2.9850746268656716E-2</v>
      </c>
      <c r="V3" s="205">
        <v>0</v>
      </c>
      <c r="W3" s="205">
        <v>0</v>
      </c>
      <c r="X3" s="205">
        <v>0</v>
      </c>
      <c r="Y3" s="205">
        <v>0</v>
      </c>
      <c r="Z3" s="205">
        <v>1.3698630136986301E-2</v>
      </c>
      <c r="AA3" s="205">
        <v>1.2658227848101266E-2</v>
      </c>
      <c r="AB3" s="205">
        <v>2.564102564102564E-2</v>
      </c>
      <c r="AC3" s="205">
        <v>2.8571428571428571E-2</v>
      </c>
      <c r="AD3" s="205">
        <v>3.5714285714285712E-2</v>
      </c>
      <c r="AE3" s="206">
        <v>1.4285714285714285E-2</v>
      </c>
      <c r="AF3" s="205">
        <v>0</v>
      </c>
      <c r="AG3" s="310">
        <v>0</v>
      </c>
      <c r="AH3" s="97">
        <v>5.1461440148948814E-3</v>
      </c>
      <c r="AI3" s="98">
        <v>1.484437350359138E-2</v>
      </c>
    </row>
    <row r="4" spans="1:35" ht="45" customHeight="1" x14ac:dyDescent="0.25">
      <c r="A4" s="170">
        <v>4101</v>
      </c>
      <c r="B4" s="225" t="str">
        <f>VLOOKUP(A4,SEGMENTOS!$A$1:$C$14,2,0)</f>
        <v>Tanques Onshore</v>
      </c>
      <c r="C4" s="300">
        <v>45241</v>
      </c>
      <c r="D4" s="205">
        <v>0</v>
      </c>
      <c r="E4" s="205">
        <v>0</v>
      </c>
      <c r="F4" s="205">
        <v>0</v>
      </c>
      <c r="G4" s="205">
        <v>2.1276595744680851E-2</v>
      </c>
      <c r="H4" s="205">
        <v>0</v>
      </c>
      <c r="I4" s="205">
        <v>1.9230769230769232E-2</v>
      </c>
      <c r="J4" s="205">
        <v>0</v>
      </c>
      <c r="K4" s="205">
        <v>0</v>
      </c>
      <c r="L4" s="205">
        <v>0</v>
      </c>
      <c r="M4" s="205">
        <v>0</v>
      </c>
      <c r="N4" s="205">
        <v>0</v>
      </c>
      <c r="O4" s="205">
        <v>0</v>
      </c>
      <c r="P4" s="205"/>
      <c r="Q4" s="205"/>
      <c r="R4" s="205"/>
      <c r="S4" s="205"/>
      <c r="T4" s="205">
        <v>0</v>
      </c>
      <c r="U4" s="205">
        <v>4.7619047619047616E-2</v>
      </c>
      <c r="V4" s="205">
        <v>0</v>
      </c>
      <c r="W4" s="205">
        <v>0</v>
      </c>
      <c r="X4" s="205">
        <v>0</v>
      </c>
      <c r="Y4" s="205">
        <v>0</v>
      </c>
      <c r="Z4" s="205">
        <v>0.02</v>
      </c>
      <c r="AA4" s="205">
        <v>1.9230769230769232E-2</v>
      </c>
      <c r="AB4" s="205">
        <v>3.8461538461538464E-2</v>
      </c>
      <c r="AC4" s="205">
        <v>2.0833333333333332E-2</v>
      </c>
      <c r="AD4" s="205">
        <v>2.564102564102564E-2</v>
      </c>
      <c r="AE4" s="206">
        <v>2.0833333333333332E-2</v>
      </c>
      <c r="AF4" s="205"/>
      <c r="AG4" s="310"/>
      <c r="AH4" s="97">
        <v>8.6577558039592009E-3</v>
      </c>
      <c r="AI4" s="98">
        <v>2.2373661936768732E-2</v>
      </c>
    </row>
    <row r="5" spans="1:35" ht="45" customHeight="1" x14ac:dyDescent="0.25">
      <c r="A5" s="164">
        <v>4102</v>
      </c>
      <c r="B5" s="225" t="str">
        <f>VLOOKUP(A5,SEGMENTOS!$A$1:$C$14,2,0)</f>
        <v>Tanques Offshore</v>
      </c>
      <c r="C5" s="300">
        <v>45241</v>
      </c>
      <c r="D5" s="205">
        <v>0</v>
      </c>
      <c r="E5" s="205">
        <v>0</v>
      </c>
      <c r="F5" s="205">
        <v>0</v>
      </c>
      <c r="G5" s="205">
        <v>0</v>
      </c>
      <c r="H5" s="205">
        <v>3.7037037037037035E-2</v>
      </c>
      <c r="I5" s="205">
        <v>0</v>
      </c>
      <c r="J5" s="205">
        <v>0</v>
      </c>
      <c r="K5" s="205">
        <v>0</v>
      </c>
      <c r="L5" s="205">
        <v>0</v>
      </c>
      <c r="M5" s="205">
        <v>0</v>
      </c>
      <c r="N5" s="205">
        <v>0</v>
      </c>
      <c r="O5" s="205">
        <v>0</v>
      </c>
      <c r="P5" s="205">
        <v>0</v>
      </c>
      <c r="Q5" s="205">
        <v>0</v>
      </c>
      <c r="R5" s="205">
        <v>0</v>
      </c>
      <c r="S5" s="205">
        <v>0</v>
      </c>
      <c r="T5" s="205">
        <v>0</v>
      </c>
      <c r="U5" s="205">
        <v>0</v>
      </c>
      <c r="V5" s="205">
        <v>0</v>
      </c>
      <c r="W5" s="205">
        <v>0</v>
      </c>
      <c r="X5" s="205">
        <v>0</v>
      </c>
      <c r="Y5" s="205">
        <v>0</v>
      </c>
      <c r="Z5" s="205">
        <v>0</v>
      </c>
      <c r="AA5" s="205">
        <v>0</v>
      </c>
      <c r="AB5" s="205">
        <v>0</v>
      </c>
      <c r="AC5" s="205">
        <v>4.5454545454545456E-2</v>
      </c>
      <c r="AD5" s="205">
        <v>5.8823529411764705E-2</v>
      </c>
      <c r="AE5" s="206">
        <v>0</v>
      </c>
      <c r="AF5" s="205">
        <v>0</v>
      </c>
      <c r="AG5" s="310">
        <v>0</v>
      </c>
      <c r="AH5" s="97">
        <v>1.290489095367144E-3</v>
      </c>
      <c r="AI5" s="98">
        <v>1.9351417560421833E-2</v>
      </c>
    </row>
    <row r="6" spans="1:35" ht="45" customHeight="1" x14ac:dyDescent="0.25">
      <c r="A6" s="170">
        <v>4103</v>
      </c>
      <c r="B6" s="225" t="str">
        <f>VLOOKUP(A6,SEGMENTOS!$A$1:$C$14,2,0)</f>
        <v>Tanques Onshore / Offshore - Clientes A</v>
      </c>
      <c r="C6" s="300">
        <v>45241</v>
      </c>
      <c r="D6" s="205">
        <v>0</v>
      </c>
      <c r="E6" s="205">
        <v>0</v>
      </c>
      <c r="F6" s="205">
        <v>0</v>
      </c>
      <c r="G6" s="205">
        <v>0</v>
      </c>
      <c r="H6" s="205">
        <v>4.1666666666666664E-2</v>
      </c>
      <c r="I6" s="205">
        <v>4.1666666666666664E-2</v>
      </c>
      <c r="J6" s="205">
        <v>0</v>
      </c>
      <c r="K6" s="205">
        <v>0</v>
      </c>
      <c r="L6" s="205">
        <v>0</v>
      </c>
      <c r="M6" s="205">
        <v>0</v>
      </c>
      <c r="N6" s="205">
        <v>0</v>
      </c>
      <c r="O6" s="205">
        <v>0</v>
      </c>
      <c r="P6" s="205">
        <v>0</v>
      </c>
      <c r="Q6" s="205">
        <v>0</v>
      </c>
      <c r="R6" s="205">
        <v>0</v>
      </c>
      <c r="S6" s="205">
        <v>0</v>
      </c>
      <c r="T6" s="205">
        <v>0</v>
      </c>
      <c r="U6" s="205">
        <v>9.5238095238095233E-2</v>
      </c>
      <c r="V6" s="205">
        <v>0</v>
      </c>
      <c r="W6" s="205">
        <v>0</v>
      </c>
      <c r="X6" s="205">
        <v>0</v>
      </c>
      <c r="Y6" s="205">
        <v>0</v>
      </c>
      <c r="Z6" s="205">
        <v>4.7619047619047616E-2</v>
      </c>
      <c r="AA6" s="205">
        <v>4.1666666666666664E-2</v>
      </c>
      <c r="AB6" s="205">
        <v>4.1666666666666664E-2</v>
      </c>
      <c r="AC6" s="205">
        <v>0</v>
      </c>
      <c r="AD6" s="205">
        <v>0</v>
      </c>
      <c r="AE6" s="206">
        <v>0</v>
      </c>
      <c r="AF6" s="205">
        <v>0</v>
      </c>
      <c r="AG6" s="310">
        <v>0</v>
      </c>
      <c r="AH6" s="97">
        <v>1.2937614070018248E-2</v>
      </c>
      <c r="AI6" s="98">
        <v>0</v>
      </c>
    </row>
    <row r="7" spans="1:35" ht="45" customHeight="1" x14ac:dyDescent="0.25">
      <c r="A7" s="164">
        <v>4104</v>
      </c>
      <c r="B7" s="225" t="str">
        <f>VLOOKUP(A7,SEGMENTOS!$A$1:$C$14,2,0)</f>
        <v>Tanques Onshore / Offshore - Clientes B</v>
      </c>
      <c r="C7" s="300">
        <v>45241</v>
      </c>
      <c r="D7" s="205">
        <v>0</v>
      </c>
      <c r="E7" s="205">
        <v>0</v>
      </c>
      <c r="F7" s="205">
        <v>0</v>
      </c>
      <c r="G7" s="205">
        <v>0</v>
      </c>
      <c r="H7" s="205">
        <v>0</v>
      </c>
      <c r="I7" s="205">
        <v>0</v>
      </c>
      <c r="J7" s="205">
        <v>0</v>
      </c>
      <c r="K7" s="205">
        <v>0</v>
      </c>
      <c r="L7" s="205">
        <v>0</v>
      </c>
      <c r="M7" s="205">
        <v>0</v>
      </c>
      <c r="N7" s="205">
        <v>0</v>
      </c>
      <c r="O7" s="205">
        <v>0</v>
      </c>
      <c r="P7" s="205">
        <v>0</v>
      </c>
      <c r="Q7" s="205">
        <v>0</v>
      </c>
      <c r="R7" s="205"/>
      <c r="S7" s="205"/>
      <c r="T7" s="205">
        <v>0</v>
      </c>
      <c r="U7" s="205">
        <v>0</v>
      </c>
      <c r="V7" s="205">
        <v>0</v>
      </c>
      <c r="W7" s="205">
        <v>0</v>
      </c>
      <c r="X7" s="205">
        <v>0</v>
      </c>
      <c r="Y7" s="205">
        <v>0</v>
      </c>
      <c r="Z7" s="205">
        <v>0</v>
      </c>
      <c r="AA7" s="205">
        <v>0</v>
      </c>
      <c r="AB7" s="205">
        <v>0</v>
      </c>
      <c r="AC7" s="205">
        <v>4.3478260869565216E-2</v>
      </c>
      <c r="AD7" s="205">
        <v>0.05</v>
      </c>
      <c r="AE7" s="206">
        <v>0</v>
      </c>
      <c r="AF7" s="205">
        <v>0</v>
      </c>
      <c r="AG7" s="310"/>
      <c r="AH7" s="97">
        <v>0</v>
      </c>
      <c r="AI7" s="98">
        <v>2.2349077259931183E-2</v>
      </c>
    </row>
    <row r="8" spans="1:35" ht="45" customHeight="1" x14ac:dyDescent="0.25">
      <c r="A8" s="170">
        <v>4105</v>
      </c>
      <c r="B8" s="225" t="str">
        <f>VLOOKUP(A8,SEGMENTOS!$A$1:$C$14,2,0)</f>
        <v>Tanques Onshore / Offshore - Clientes C</v>
      </c>
      <c r="C8" s="300">
        <v>45241</v>
      </c>
      <c r="D8" s="205">
        <v>0</v>
      </c>
      <c r="E8" s="205">
        <v>0</v>
      </c>
      <c r="F8" s="205">
        <v>0</v>
      </c>
      <c r="G8" s="205">
        <v>3.5714285714285712E-2</v>
      </c>
      <c r="H8" s="205">
        <v>0</v>
      </c>
      <c r="I8" s="205">
        <v>0</v>
      </c>
      <c r="J8" s="205">
        <v>0</v>
      </c>
      <c r="K8" s="205">
        <v>0</v>
      </c>
      <c r="L8" s="205">
        <v>0</v>
      </c>
      <c r="M8" s="205">
        <v>0</v>
      </c>
      <c r="N8" s="205">
        <v>0</v>
      </c>
      <c r="O8" s="205">
        <v>0</v>
      </c>
      <c r="P8" s="205">
        <v>0</v>
      </c>
      <c r="Q8" s="205">
        <v>0</v>
      </c>
      <c r="R8" s="205">
        <v>0</v>
      </c>
      <c r="S8" s="205">
        <v>0</v>
      </c>
      <c r="T8" s="205">
        <v>0</v>
      </c>
      <c r="U8" s="205">
        <v>0</v>
      </c>
      <c r="V8" s="205">
        <v>0</v>
      </c>
      <c r="W8" s="205">
        <v>0</v>
      </c>
      <c r="X8" s="205">
        <v>0</v>
      </c>
      <c r="Y8" s="205">
        <v>0</v>
      </c>
      <c r="Z8" s="205">
        <v>0</v>
      </c>
      <c r="AA8" s="205">
        <v>0</v>
      </c>
      <c r="AB8" s="205">
        <v>3.3333333333333333E-2</v>
      </c>
      <c r="AC8" s="205">
        <v>3.3333333333333333E-2</v>
      </c>
      <c r="AD8" s="205">
        <v>3.5714285714285712E-2</v>
      </c>
      <c r="AE8" s="206">
        <v>3.3333333333333333E-2</v>
      </c>
      <c r="AF8" s="205">
        <v>0</v>
      </c>
      <c r="AG8" s="310">
        <v>0</v>
      </c>
      <c r="AH8" s="97">
        <v>3.1110004977600793E-3</v>
      </c>
      <c r="AI8" s="98">
        <v>1.9619579675445597E-2</v>
      </c>
    </row>
    <row r="9" spans="1:35" ht="45" customHeight="1" x14ac:dyDescent="0.25">
      <c r="A9" s="164">
        <v>4106</v>
      </c>
      <c r="B9" s="225" t="str">
        <f>VLOOKUP(A9,SEGMENTOS!$A$1:$C$14,2,0)</f>
        <v>Tanques Onshore - Clientes A</v>
      </c>
      <c r="C9" s="300">
        <v>45241</v>
      </c>
      <c r="D9" s="205">
        <v>0</v>
      </c>
      <c r="E9" s="205">
        <v>0</v>
      </c>
      <c r="F9" s="205">
        <v>0</v>
      </c>
      <c r="G9" s="205">
        <v>0</v>
      </c>
      <c r="H9" s="205">
        <v>0</v>
      </c>
      <c r="I9" s="205">
        <v>7.1428571428571425E-2</v>
      </c>
      <c r="J9" s="205">
        <v>0</v>
      </c>
      <c r="K9" s="205">
        <v>0</v>
      </c>
      <c r="L9" s="205">
        <v>0</v>
      </c>
      <c r="M9" s="205">
        <v>0</v>
      </c>
      <c r="N9" s="205">
        <v>0</v>
      </c>
      <c r="O9" s="205">
        <v>0</v>
      </c>
      <c r="P9" s="205"/>
      <c r="Q9" s="205"/>
      <c r="R9" s="205"/>
      <c r="S9" s="205"/>
      <c r="T9" s="205">
        <v>0</v>
      </c>
      <c r="U9" s="205">
        <v>0.16666666666666666</v>
      </c>
      <c r="V9" s="205">
        <v>0</v>
      </c>
      <c r="W9" s="205">
        <v>0</v>
      </c>
      <c r="X9" s="205">
        <v>0</v>
      </c>
      <c r="Y9" s="205">
        <v>0</v>
      </c>
      <c r="Z9" s="205">
        <v>7.6923076923076927E-2</v>
      </c>
      <c r="AA9" s="205">
        <v>7.1428571428571425E-2</v>
      </c>
      <c r="AB9" s="205">
        <v>7.1428571428571425E-2</v>
      </c>
      <c r="AC9" s="205">
        <v>0</v>
      </c>
      <c r="AD9" s="205">
        <v>0</v>
      </c>
      <c r="AE9" s="206">
        <v>0</v>
      </c>
      <c r="AF9" s="205"/>
      <c r="AG9" s="310"/>
      <c r="AH9" s="97">
        <v>2.3555954748615299E-2</v>
      </c>
      <c r="AI9" s="98">
        <v>0</v>
      </c>
    </row>
    <row r="10" spans="1:35" ht="45" customHeight="1" x14ac:dyDescent="0.25">
      <c r="A10" s="170">
        <v>4107</v>
      </c>
      <c r="B10" s="225" t="str">
        <f>VLOOKUP(A10,SEGMENTOS!$A$1:$C$14,2,0)</f>
        <v>Tanques Onshore - Clientes B</v>
      </c>
      <c r="C10" s="300">
        <v>45241</v>
      </c>
      <c r="D10" s="205">
        <v>0</v>
      </c>
      <c r="E10" s="205">
        <v>0</v>
      </c>
      <c r="F10" s="205">
        <v>0</v>
      </c>
      <c r="G10" s="205">
        <v>0</v>
      </c>
      <c r="H10" s="205">
        <v>0</v>
      </c>
      <c r="I10" s="205">
        <v>0</v>
      </c>
      <c r="J10" s="205">
        <v>0</v>
      </c>
      <c r="K10" s="205">
        <v>0</v>
      </c>
      <c r="L10" s="205">
        <v>0</v>
      </c>
      <c r="M10" s="205">
        <v>0</v>
      </c>
      <c r="N10" s="205">
        <v>0</v>
      </c>
      <c r="O10" s="205">
        <v>0</v>
      </c>
      <c r="P10" s="205"/>
      <c r="Q10" s="205"/>
      <c r="R10" s="205"/>
      <c r="S10" s="205"/>
      <c r="T10" s="205">
        <v>0</v>
      </c>
      <c r="U10" s="205">
        <v>0</v>
      </c>
      <c r="V10" s="205">
        <v>0</v>
      </c>
      <c r="W10" s="205">
        <v>0</v>
      </c>
      <c r="X10" s="205">
        <v>0</v>
      </c>
      <c r="Y10" s="205">
        <v>0</v>
      </c>
      <c r="Z10" s="205">
        <v>0</v>
      </c>
      <c r="AA10" s="205">
        <v>0</v>
      </c>
      <c r="AB10" s="205">
        <v>0</v>
      </c>
      <c r="AC10" s="205">
        <v>0</v>
      </c>
      <c r="AD10" s="205">
        <v>0</v>
      </c>
      <c r="AE10" s="206">
        <v>0</v>
      </c>
      <c r="AF10" s="205"/>
      <c r="AG10" s="310"/>
      <c r="AH10" s="97">
        <v>0</v>
      </c>
      <c r="AI10" s="98">
        <v>0</v>
      </c>
    </row>
    <row r="11" spans="1:35" ht="45" customHeight="1" x14ac:dyDescent="0.25">
      <c r="A11" s="164">
        <v>4108</v>
      </c>
      <c r="B11" s="225" t="str">
        <f>VLOOKUP(A11,SEGMENTOS!$A$1:$C$14,2,0)</f>
        <v>Tanques Onshore - Clientes C</v>
      </c>
      <c r="C11" s="300">
        <v>45241</v>
      </c>
      <c r="D11" s="205">
        <v>0</v>
      </c>
      <c r="E11" s="205">
        <v>0</v>
      </c>
      <c r="F11" s="205">
        <v>0</v>
      </c>
      <c r="G11" s="205">
        <v>0.05</v>
      </c>
      <c r="H11" s="205">
        <v>0</v>
      </c>
      <c r="I11" s="205">
        <v>0</v>
      </c>
      <c r="J11" s="205">
        <v>0</v>
      </c>
      <c r="K11" s="205">
        <v>0</v>
      </c>
      <c r="L11" s="205">
        <v>0</v>
      </c>
      <c r="M11" s="205">
        <v>0</v>
      </c>
      <c r="N11" s="205">
        <v>0</v>
      </c>
      <c r="O11" s="205">
        <v>0</v>
      </c>
      <c r="P11" s="205"/>
      <c r="Q11" s="205"/>
      <c r="R11" s="205"/>
      <c r="S11" s="205"/>
      <c r="T11" s="205">
        <v>0</v>
      </c>
      <c r="U11" s="205">
        <v>0</v>
      </c>
      <c r="V11" s="205">
        <v>0</v>
      </c>
      <c r="W11" s="205">
        <v>0</v>
      </c>
      <c r="X11" s="205">
        <v>0</v>
      </c>
      <c r="Y11" s="205">
        <v>0</v>
      </c>
      <c r="Z11" s="205">
        <v>0</v>
      </c>
      <c r="AA11" s="205">
        <v>0</v>
      </c>
      <c r="AB11" s="205">
        <v>4.3478260869565216E-2</v>
      </c>
      <c r="AC11" s="205">
        <v>4.3478260869565216E-2</v>
      </c>
      <c r="AD11" s="205">
        <v>4.3478260869565216E-2</v>
      </c>
      <c r="AE11" s="206">
        <v>4.3478260869565216E-2</v>
      </c>
      <c r="AF11" s="205"/>
      <c r="AG11" s="310"/>
      <c r="AH11" s="97">
        <v>5.053123980128367E-3</v>
      </c>
      <c r="AI11" s="98">
        <v>4.3478260869565216E-2</v>
      </c>
    </row>
    <row r="12" spans="1:35" ht="45" customHeight="1" x14ac:dyDescent="0.25">
      <c r="A12" s="170">
        <v>4109</v>
      </c>
      <c r="B12" s="225" t="str">
        <f>VLOOKUP(A12,SEGMENTOS!$A$1:$C$14,2,0)</f>
        <v>Tanques Offshore - Clientes A</v>
      </c>
      <c r="C12" s="300">
        <v>45241</v>
      </c>
      <c r="D12" s="205">
        <v>0</v>
      </c>
      <c r="E12" s="205">
        <v>0</v>
      </c>
      <c r="F12" s="205">
        <v>0</v>
      </c>
      <c r="G12" s="205">
        <v>0</v>
      </c>
      <c r="H12" s="205">
        <v>0.1</v>
      </c>
      <c r="I12" s="205">
        <v>0</v>
      </c>
      <c r="J12" s="205">
        <v>0</v>
      </c>
      <c r="K12" s="205">
        <v>0</v>
      </c>
      <c r="L12" s="205">
        <v>0</v>
      </c>
      <c r="M12" s="205">
        <v>0</v>
      </c>
      <c r="N12" s="205">
        <v>0</v>
      </c>
      <c r="O12" s="205">
        <v>0</v>
      </c>
      <c r="P12" s="205">
        <v>0</v>
      </c>
      <c r="Q12" s="205">
        <v>0</v>
      </c>
      <c r="R12" s="205">
        <v>0</v>
      </c>
      <c r="S12" s="205">
        <v>0</v>
      </c>
      <c r="T12" s="205">
        <v>0</v>
      </c>
      <c r="U12" s="205">
        <v>0</v>
      </c>
      <c r="V12" s="205">
        <v>0</v>
      </c>
      <c r="W12" s="205">
        <v>0</v>
      </c>
      <c r="X12" s="205">
        <v>0</v>
      </c>
      <c r="Y12" s="205">
        <v>0</v>
      </c>
      <c r="Z12" s="205">
        <v>0</v>
      </c>
      <c r="AA12" s="205">
        <v>0</v>
      </c>
      <c r="AB12" s="205">
        <v>0</v>
      </c>
      <c r="AC12" s="205">
        <v>0</v>
      </c>
      <c r="AD12" s="205">
        <v>0</v>
      </c>
      <c r="AE12" s="206">
        <v>0</v>
      </c>
      <c r="AF12" s="205">
        <v>0</v>
      </c>
      <c r="AG12" s="310">
        <v>0</v>
      </c>
      <c r="AH12" s="97">
        <v>3.4843205574912892E-3</v>
      </c>
      <c r="AI12" s="98">
        <v>0</v>
      </c>
    </row>
    <row r="13" spans="1:35" ht="45" customHeight="1" x14ac:dyDescent="0.25">
      <c r="A13" s="164">
        <v>4110</v>
      </c>
      <c r="B13" s="225" t="str">
        <f>VLOOKUP(A13,SEGMENTOS!$A$1:$C$14,2,0)</f>
        <v>Tanques Offshore - Clientes B</v>
      </c>
      <c r="C13" s="300">
        <v>45241</v>
      </c>
      <c r="D13" s="205">
        <v>0</v>
      </c>
      <c r="E13" s="205">
        <v>0</v>
      </c>
      <c r="F13" s="205">
        <v>0</v>
      </c>
      <c r="G13" s="205">
        <v>0</v>
      </c>
      <c r="H13" s="205">
        <v>0</v>
      </c>
      <c r="I13" s="205">
        <v>0</v>
      </c>
      <c r="J13" s="205">
        <v>0</v>
      </c>
      <c r="K13" s="205">
        <v>0</v>
      </c>
      <c r="L13" s="205">
        <v>0</v>
      </c>
      <c r="M13" s="205">
        <v>0</v>
      </c>
      <c r="N13" s="205">
        <v>0</v>
      </c>
      <c r="O13" s="205">
        <v>0</v>
      </c>
      <c r="P13" s="205">
        <v>0</v>
      </c>
      <c r="Q13" s="205">
        <v>0</v>
      </c>
      <c r="R13" s="205"/>
      <c r="S13" s="205"/>
      <c r="T13" s="205">
        <v>0</v>
      </c>
      <c r="U13" s="205">
        <v>0</v>
      </c>
      <c r="V13" s="205">
        <v>0</v>
      </c>
      <c r="W13" s="205">
        <v>0</v>
      </c>
      <c r="X13" s="205">
        <v>0</v>
      </c>
      <c r="Y13" s="205">
        <v>0</v>
      </c>
      <c r="Z13" s="205">
        <v>0</v>
      </c>
      <c r="AA13" s="205">
        <v>0</v>
      </c>
      <c r="AB13" s="205">
        <v>0</v>
      </c>
      <c r="AC13" s="205">
        <v>0.125</v>
      </c>
      <c r="AD13" s="205">
        <v>0.14285714285714285</v>
      </c>
      <c r="AE13" s="206">
        <v>0</v>
      </c>
      <c r="AF13" s="205">
        <v>0</v>
      </c>
      <c r="AG13" s="310"/>
      <c r="AH13" s="97">
        <v>0</v>
      </c>
      <c r="AI13" s="98">
        <v>6.4041623843782119E-2</v>
      </c>
    </row>
    <row r="14" spans="1:35" ht="45" customHeight="1" thickBot="1" x14ac:dyDescent="0.3">
      <c r="A14" s="175">
        <v>4111</v>
      </c>
      <c r="B14" s="226" t="str">
        <f>VLOOKUP(A14,SEGMENTOS!$A$1:$C$14,2,0)</f>
        <v>Tanques Offshore - Clientes C</v>
      </c>
      <c r="C14" s="301">
        <v>45241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  <c r="I14" s="207">
        <v>0</v>
      </c>
      <c r="J14" s="207">
        <v>0</v>
      </c>
      <c r="K14" s="207">
        <v>0</v>
      </c>
      <c r="L14" s="207">
        <v>0</v>
      </c>
      <c r="M14" s="207">
        <v>0</v>
      </c>
      <c r="N14" s="207">
        <v>0</v>
      </c>
      <c r="O14" s="207">
        <v>0</v>
      </c>
      <c r="P14" s="207">
        <v>0</v>
      </c>
      <c r="Q14" s="207">
        <v>0</v>
      </c>
      <c r="R14" s="207">
        <v>0</v>
      </c>
      <c r="S14" s="207">
        <v>0</v>
      </c>
      <c r="T14" s="207">
        <v>0</v>
      </c>
      <c r="U14" s="207">
        <v>0</v>
      </c>
      <c r="V14" s="207">
        <v>0</v>
      </c>
      <c r="W14" s="207">
        <v>0</v>
      </c>
      <c r="X14" s="207">
        <v>0</v>
      </c>
      <c r="Y14" s="207">
        <v>0</v>
      </c>
      <c r="Z14" s="207">
        <v>0</v>
      </c>
      <c r="AA14" s="207">
        <v>0</v>
      </c>
      <c r="AB14" s="207">
        <v>0</v>
      </c>
      <c r="AC14" s="207">
        <v>0</v>
      </c>
      <c r="AD14" s="207">
        <v>0</v>
      </c>
      <c r="AE14" s="208">
        <v>0</v>
      </c>
      <c r="AF14" s="207">
        <v>0</v>
      </c>
      <c r="AG14" s="311">
        <v>0</v>
      </c>
      <c r="AH14" s="203">
        <v>0</v>
      </c>
      <c r="AI14" s="204">
        <v>0</v>
      </c>
    </row>
  </sheetData>
  <autoFilter ref="A1:C14" xr:uid="{00000000-0009-0000-0000-000008000000}"/>
  <conditionalFormatting sqref="A2:A14">
    <cfRule type="duplicateValues" dxfId="63" priority="2650"/>
    <cfRule type="duplicateValues" dxfId="62" priority="2651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99B74-B413-4664-8CAD-99FD5A5EDA0E}">
  <dimension ref="A1:AI14"/>
  <sheetViews>
    <sheetView windowProtection="1" showGridLines="0" zoomScale="60" zoomScaleNormal="60" workbookViewId="0">
      <pane xSplit="3" ySplit="1" topLeftCell="P2" activePane="bottomRight" state="frozen"/>
      <selection activeCell="AD19" sqref="AD19"/>
      <selection pane="topRight" activeCell="AD19" sqref="AD19"/>
      <selection pane="bottomLeft" activeCell="AD19" sqref="AD19"/>
      <selection pane="bottomRight" activeCell="A3" sqref="A3"/>
    </sheetView>
  </sheetViews>
  <sheetFormatPr defaultColWidth="18.140625" defaultRowHeight="16.5" x14ac:dyDescent="0.3"/>
  <cols>
    <col min="1" max="1" width="21.7109375" style="5" customWidth="1"/>
    <col min="2" max="2" width="40.7109375" style="6" customWidth="1"/>
    <col min="3" max="3" width="18.7109375" style="6" customWidth="1"/>
    <col min="4" max="33" width="12.7109375" style="6" customWidth="1"/>
    <col min="34" max="35" width="12.7109375" customWidth="1"/>
  </cols>
  <sheetData>
    <row r="1" spans="1:35" ht="49.9" customHeight="1" thickBot="1" x14ac:dyDescent="0.3">
      <c r="A1" s="17" t="s">
        <v>6</v>
      </c>
      <c r="B1" s="318" t="s">
        <v>7</v>
      </c>
      <c r="C1" s="318" t="s">
        <v>2</v>
      </c>
      <c r="D1" s="321">
        <v>1</v>
      </c>
      <c r="E1" s="321">
        <v>2</v>
      </c>
      <c r="F1" s="321">
        <v>3</v>
      </c>
      <c r="G1" s="321">
        <v>4</v>
      </c>
      <c r="H1" s="321">
        <v>5</v>
      </c>
      <c r="I1" s="321">
        <v>6</v>
      </c>
      <c r="J1" s="321">
        <v>7</v>
      </c>
      <c r="K1" s="321">
        <v>8</v>
      </c>
      <c r="L1" s="321">
        <v>9</v>
      </c>
      <c r="M1" s="321">
        <v>10</v>
      </c>
      <c r="N1" s="321">
        <v>11</v>
      </c>
      <c r="O1" s="321">
        <v>12</v>
      </c>
      <c r="P1" s="321">
        <v>13</v>
      </c>
      <c r="Q1" s="321">
        <v>14</v>
      </c>
      <c r="R1" s="321">
        <v>15</v>
      </c>
      <c r="S1" s="321">
        <v>16</v>
      </c>
      <c r="T1" s="321">
        <v>17</v>
      </c>
      <c r="U1" s="321">
        <v>18</v>
      </c>
      <c r="V1" s="321">
        <v>19</v>
      </c>
      <c r="W1" s="321">
        <v>20</v>
      </c>
      <c r="X1" s="321">
        <v>21</v>
      </c>
      <c r="Y1" s="321">
        <v>22</v>
      </c>
      <c r="Z1" s="321">
        <v>23</v>
      </c>
      <c r="AA1" s="321">
        <v>24</v>
      </c>
      <c r="AB1" s="321">
        <v>25</v>
      </c>
      <c r="AC1" s="321">
        <v>26</v>
      </c>
      <c r="AD1" s="321">
        <v>27</v>
      </c>
      <c r="AE1" s="321">
        <v>28</v>
      </c>
      <c r="AF1" s="321">
        <v>29</v>
      </c>
      <c r="AG1" s="321">
        <v>30</v>
      </c>
      <c r="AH1" s="15" t="s">
        <v>78</v>
      </c>
      <c r="AI1" s="16" t="s">
        <v>79</v>
      </c>
    </row>
    <row r="2" spans="1:35" ht="45" customHeight="1" x14ac:dyDescent="0.25">
      <c r="A2" s="158">
        <v>2900</v>
      </c>
      <c r="B2" s="319" t="str">
        <f>VLOOKUP(A2,SEGMENTOS!$A$1:$C$14,2,0)</f>
        <v>Mercado</v>
      </c>
      <c r="C2" s="320">
        <v>44866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3"/>
      <c r="AH2" s="324">
        <v>0.12736425252496214</v>
      </c>
      <c r="AI2" s="325">
        <v>0.23340916891118874</v>
      </c>
    </row>
    <row r="3" spans="1:35" ht="45" customHeight="1" x14ac:dyDescent="0.25">
      <c r="A3" s="164">
        <v>4100</v>
      </c>
      <c r="B3" s="225" t="str">
        <f>VLOOKUP(A3,SEGMENTOS!$A$1:$C$14,2,0)</f>
        <v>Tanques Onshore / Offshore</v>
      </c>
      <c r="C3" s="300">
        <v>44866</v>
      </c>
      <c r="D3" s="205">
        <v>1.4925373134328358E-2</v>
      </c>
      <c r="E3" s="205">
        <v>3.0303030303030304E-2</v>
      </c>
      <c r="F3" s="205">
        <v>1.4925373134328358E-2</v>
      </c>
      <c r="G3" s="205">
        <v>2.9850746268656716E-2</v>
      </c>
      <c r="H3" s="205">
        <v>1.5151515151515152E-2</v>
      </c>
      <c r="I3" s="205">
        <v>1.5151515151515152E-2</v>
      </c>
      <c r="J3" s="205">
        <v>1.5625E-2</v>
      </c>
      <c r="K3" s="205">
        <v>1.5151515151515152E-2</v>
      </c>
      <c r="L3" s="205">
        <v>1.5384615384615385E-2</v>
      </c>
      <c r="M3" s="205">
        <v>3.0303030303030304E-2</v>
      </c>
      <c r="N3" s="205">
        <v>3.0769230769230771E-2</v>
      </c>
      <c r="O3" s="205">
        <v>1.5625E-2</v>
      </c>
      <c r="P3" s="205">
        <v>0</v>
      </c>
      <c r="Q3" s="205">
        <v>0</v>
      </c>
      <c r="R3" s="205">
        <v>0</v>
      </c>
      <c r="S3" s="205">
        <v>0</v>
      </c>
      <c r="T3" s="205">
        <v>1.7241379310344827E-2</v>
      </c>
      <c r="U3" s="205">
        <v>5.2631578947368418E-2</v>
      </c>
      <c r="V3" s="205">
        <v>1.7857142857142856E-2</v>
      </c>
      <c r="W3" s="205">
        <v>3.2786885245901641E-2</v>
      </c>
      <c r="X3" s="205">
        <v>1.5384615384615385E-2</v>
      </c>
      <c r="Y3" s="205">
        <v>1.5625E-2</v>
      </c>
      <c r="Z3" s="205">
        <v>6.4516129032258063E-2</v>
      </c>
      <c r="AA3" s="205">
        <v>2.9850746268656716E-2</v>
      </c>
      <c r="AB3" s="205">
        <v>3.0303030303030304E-2</v>
      </c>
      <c r="AC3" s="205">
        <v>6.3492063492063489E-2</v>
      </c>
      <c r="AD3" s="205">
        <v>6.6666666666666666E-2</v>
      </c>
      <c r="AE3" s="206">
        <v>4.7619047619047616E-2</v>
      </c>
      <c r="AF3" s="205">
        <v>0.2857142857142857</v>
      </c>
      <c r="AG3" s="310">
        <v>0.16666666666666666</v>
      </c>
      <c r="AH3" s="97">
        <v>3.9064253183744901E-2</v>
      </c>
      <c r="AI3" s="98">
        <v>5.9078251183514334E-2</v>
      </c>
    </row>
    <row r="4" spans="1:35" ht="45" customHeight="1" x14ac:dyDescent="0.25">
      <c r="A4" s="170">
        <v>4101</v>
      </c>
      <c r="B4" s="225" t="str">
        <f>VLOOKUP(A4,SEGMENTOS!$A$1:$C$14,2,0)</f>
        <v>Tanques Onshore</v>
      </c>
      <c r="C4" s="300">
        <v>44866</v>
      </c>
      <c r="D4" s="205">
        <v>0</v>
      </c>
      <c r="E4" s="205">
        <v>0</v>
      </c>
      <c r="F4" s="205">
        <v>0</v>
      </c>
      <c r="G4" s="205">
        <v>0</v>
      </c>
      <c r="H4" s="205">
        <v>2.1739130434782608E-2</v>
      </c>
      <c r="I4" s="205">
        <v>2.1739130434782608E-2</v>
      </c>
      <c r="J4" s="205">
        <v>2.2222222222222223E-2</v>
      </c>
      <c r="K4" s="205">
        <v>2.1739130434782608E-2</v>
      </c>
      <c r="L4" s="205">
        <v>2.2222222222222223E-2</v>
      </c>
      <c r="M4" s="205">
        <v>2.1739130434782608E-2</v>
      </c>
      <c r="N4" s="205">
        <v>2.2222222222222223E-2</v>
      </c>
      <c r="O4" s="205">
        <v>2.2727272727272728E-2</v>
      </c>
      <c r="P4" s="205"/>
      <c r="Q4" s="205"/>
      <c r="R4" s="205"/>
      <c r="S4" s="205"/>
      <c r="T4" s="205">
        <v>2.4390243902439025E-2</v>
      </c>
      <c r="U4" s="205">
        <v>2.5000000000000001E-2</v>
      </c>
      <c r="V4" s="205">
        <v>0</v>
      </c>
      <c r="W4" s="205">
        <v>0</v>
      </c>
      <c r="X4" s="205">
        <v>0</v>
      </c>
      <c r="Y4" s="205">
        <v>0</v>
      </c>
      <c r="Z4" s="205">
        <v>2.3255813953488372E-2</v>
      </c>
      <c r="AA4" s="205">
        <v>2.1276595744680851E-2</v>
      </c>
      <c r="AB4" s="205">
        <v>2.1739130434782608E-2</v>
      </c>
      <c r="AC4" s="205">
        <v>0</v>
      </c>
      <c r="AD4" s="205">
        <v>0</v>
      </c>
      <c r="AE4" s="206">
        <v>0</v>
      </c>
      <c r="AF4" s="205"/>
      <c r="AG4" s="310"/>
      <c r="AH4" s="97">
        <v>1.4163391505883987E-2</v>
      </c>
      <c r="AI4" s="98">
        <v>0</v>
      </c>
    </row>
    <row r="5" spans="1:35" ht="45" customHeight="1" x14ac:dyDescent="0.25">
      <c r="A5" s="164">
        <v>4102</v>
      </c>
      <c r="B5" s="225" t="str">
        <f>VLOOKUP(A5,SEGMENTOS!$A$1:$C$14,2,0)</f>
        <v>Tanques Offshore</v>
      </c>
      <c r="C5" s="300">
        <v>44866</v>
      </c>
      <c r="D5" s="205">
        <v>0.05</v>
      </c>
      <c r="E5" s="205">
        <v>0.1</v>
      </c>
      <c r="F5" s="205">
        <v>0.05</v>
      </c>
      <c r="G5" s="205">
        <v>0.1</v>
      </c>
      <c r="H5" s="205">
        <v>0</v>
      </c>
      <c r="I5" s="205">
        <v>0</v>
      </c>
      <c r="J5" s="205">
        <v>0</v>
      </c>
      <c r="K5" s="205">
        <v>0</v>
      </c>
      <c r="L5" s="205">
        <v>0</v>
      </c>
      <c r="M5" s="205">
        <v>0.05</v>
      </c>
      <c r="N5" s="205">
        <v>0.05</v>
      </c>
      <c r="O5" s="205">
        <v>0</v>
      </c>
      <c r="P5" s="205">
        <v>0</v>
      </c>
      <c r="Q5" s="205">
        <v>0</v>
      </c>
      <c r="R5" s="205">
        <v>0</v>
      </c>
      <c r="S5" s="205">
        <v>0</v>
      </c>
      <c r="T5" s="205">
        <v>0</v>
      </c>
      <c r="U5" s="205">
        <v>0.11764705882352941</v>
      </c>
      <c r="V5" s="205">
        <v>6.25E-2</v>
      </c>
      <c r="W5" s="205">
        <v>0.10526315789473684</v>
      </c>
      <c r="X5" s="205">
        <v>0.05</v>
      </c>
      <c r="Y5" s="205">
        <v>5.2631578947368418E-2</v>
      </c>
      <c r="Z5" s="205">
        <v>0.15789473684210525</v>
      </c>
      <c r="AA5" s="205">
        <v>0.05</v>
      </c>
      <c r="AB5" s="205">
        <v>0.05</v>
      </c>
      <c r="AC5" s="205">
        <v>0.21052631578947367</v>
      </c>
      <c r="AD5" s="205">
        <v>0.23529411764705882</v>
      </c>
      <c r="AE5" s="206">
        <v>0.15789473684210525</v>
      </c>
      <c r="AF5" s="205">
        <v>0.2857142857142857</v>
      </c>
      <c r="AG5" s="310">
        <v>0.16666666666666666</v>
      </c>
      <c r="AH5" s="97">
        <v>5.8893841473852938E-2</v>
      </c>
      <c r="AI5" s="98">
        <v>0.20076313073705934</v>
      </c>
    </row>
    <row r="6" spans="1:35" ht="45" customHeight="1" x14ac:dyDescent="0.25">
      <c r="A6" s="170">
        <v>4103</v>
      </c>
      <c r="B6" s="225" t="str">
        <f>VLOOKUP(A6,SEGMENTOS!$A$1:$C$14,2,0)</f>
        <v>Tanques Onshore / Offshore - Clientes A</v>
      </c>
      <c r="C6" s="300">
        <v>44866</v>
      </c>
      <c r="D6" s="205">
        <v>0</v>
      </c>
      <c r="E6" s="205">
        <v>4.3478260869565216E-2</v>
      </c>
      <c r="F6" s="205">
        <v>0</v>
      </c>
      <c r="G6" s="205">
        <v>4.3478260869565216E-2</v>
      </c>
      <c r="H6" s="205">
        <v>0</v>
      </c>
      <c r="I6" s="205">
        <v>0</v>
      </c>
      <c r="J6" s="205">
        <v>0</v>
      </c>
      <c r="K6" s="205">
        <v>0</v>
      </c>
      <c r="L6" s="205">
        <v>0</v>
      </c>
      <c r="M6" s="205">
        <v>0</v>
      </c>
      <c r="N6" s="205">
        <v>4.5454545454545456E-2</v>
      </c>
      <c r="O6" s="205">
        <v>0</v>
      </c>
      <c r="P6" s="205">
        <v>0</v>
      </c>
      <c r="Q6" s="205">
        <v>0</v>
      </c>
      <c r="R6" s="205">
        <v>0</v>
      </c>
      <c r="S6" s="205">
        <v>0</v>
      </c>
      <c r="T6" s="205">
        <v>0</v>
      </c>
      <c r="U6" s="205">
        <v>0</v>
      </c>
      <c r="V6" s="205">
        <v>0</v>
      </c>
      <c r="W6" s="205">
        <v>0.05</v>
      </c>
      <c r="X6" s="205">
        <v>0</v>
      </c>
      <c r="Y6" s="205">
        <v>0</v>
      </c>
      <c r="Z6" s="205">
        <v>0.1</v>
      </c>
      <c r="AA6" s="205">
        <v>0</v>
      </c>
      <c r="AB6" s="205">
        <v>0</v>
      </c>
      <c r="AC6" s="205">
        <v>4.5454545454545456E-2</v>
      </c>
      <c r="AD6" s="205">
        <v>0.05</v>
      </c>
      <c r="AE6" s="206">
        <v>0</v>
      </c>
      <c r="AF6" s="205">
        <v>1</v>
      </c>
      <c r="AG6" s="310">
        <v>0.16666666666666666</v>
      </c>
      <c r="AH6" s="97">
        <v>6.1282814269152379E-2</v>
      </c>
      <c r="AI6" s="98">
        <v>3.1259968102073363E-2</v>
      </c>
    </row>
    <row r="7" spans="1:35" ht="45" customHeight="1" x14ac:dyDescent="0.25">
      <c r="A7" s="164">
        <v>4104</v>
      </c>
      <c r="B7" s="225" t="str">
        <f>VLOOKUP(A7,SEGMENTOS!$A$1:$C$14,2,0)</f>
        <v>Tanques Onshore / Offshore - Clientes B</v>
      </c>
      <c r="C7" s="300">
        <v>44866</v>
      </c>
      <c r="D7" s="205">
        <v>0</v>
      </c>
      <c r="E7" s="205">
        <v>0</v>
      </c>
      <c r="F7" s="205">
        <v>0</v>
      </c>
      <c r="G7" s="205">
        <v>0</v>
      </c>
      <c r="H7" s="205">
        <v>0</v>
      </c>
      <c r="I7" s="205">
        <v>0</v>
      </c>
      <c r="J7" s="205">
        <v>0</v>
      </c>
      <c r="K7" s="205">
        <v>0</v>
      </c>
      <c r="L7" s="205">
        <v>0</v>
      </c>
      <c r="M7" s="205">
        <v>0</v>
      </c>
      <c r="N7" s="205">
        <v>0</v>
      </c>
      <c r="O7" s="205">
        <v>0</v>
      </c>
      <c r="P7" s="205">
        <v>0</v>
      </c>
      <c r="Q7" s="205">
        <v>0</v>
      </c>
      <c r="R7" s="205"/>
      <c r="S7" s="205"/>
      <c r="T7" s="205">
        <v>0</v>
      </c>
      <c r="U7" s="205">
        <v>0</v>
      </c>
      <c r="V7" s="205">
        <v>0</v>
      </c>
      <c r="W7" s="205">
        <v>0</v>
      </c>
      <c r="X7" s="205">
        <v>0</v>
      </c>
      <c r="Y7" s="205">
        <v>0</v>
      </c>
      <c r="Z7" s="205">
        <v>4.1666666666666664E-2</v>
      </c>
      <c r="AA7" s="205">
        <v>0</v>
      </c>
      <c r="AB7" s="205">
        <v>0</v>
      </c>
      <c r="AC7" s="205">
        <v>0.04</v>
      </c>
      <c r="AD7" s="205">
        <v>4.1666666666666664E-2</v>
      </c>
      <c r="AE7" s="206">
        <v>0.04</v>
      </c>
      <c r="AF7" s="205">
        <v>0</v>
      </c>
      <c r="AG7" s="310"/>
      <c r="AH7" s="97">
        <v>1.9302038295243981E-3</v>
      </c>
      <c r="AI7" s="98">
        <v>4.0570175438596486E-2</v>
      </c>
    </row>
    <row r="8" spans="1:35" ht="45" customHeight="1" x14ac:dyDescent="0.25">
      <c r="A8" s="170">
        <v>4105</v>
      </c>
      <c r="B8" s="225" t="str">
        <f>VLOOKUP(A8,SEGMENTOS!$A$1:$C$14,2,0)</f>
        <v>Tanques Onshore / Offshore - Clientes C</v>
      </c>
      <c r="C8" s="300">
        <v>44866</v>
      </c>
      <c r="D8" s="205">
        <v>5.2631578947368418E-2</v>
      </c>
      <c r="E8" s="205">
        <v>5.5555555555555552E-2</v>
      </c>
      <c r="F8" s="205">
        <v>5.2631578947368418E-2</v>
      </c>
      <c r="G8" s="205">
        <v>5.2631578947368418E-2</v>
      </c>
      <c r="H8" s="205">
        <v>5.2631578947368418E-2</v>
      </c>
      <c r="I8" s="205">
        <v>5.2631578947368418E-2</v>
      </c>
      <c r="J8" s="205">
        <v>5.5555555555555552E-2</v>
      </c>
      <c r="K8" s="205">
        <v>5.2631578947368418E-2</v>
      </c>
      <c r="L8" s="205">
        <v>5.5555555555555552E-2</v>
      </c>
      <c r="M8" s="205">
        <v>0.10526315789473684</v>
      </c>
      <c r="N8" s="205">
        <v>5.5555555555555552E-2</v>
      </c>
      <c r="O8" s="205">
        <v>5.8823529411764705E-2</v>
      </c>
      <c r="P8" s="205">
        <v>0</v>
      </c>
      <c r="Q8" s="205">
        <v>0</v>
      </c>
      <c r="R8" s="205"/>
      <c r="S8" s="205"/>
      <c r="T8" s="205">
        <v>6.6666666666666666E-2</v>
      </c>
      <c r="U8" s="205">
        <v>0.21428571428571427</v>
      </c>
      <c r="V8" s="205">
        <v>7.1428571428571425E-2</v>
      </c>
      <c r="W8" s="205">
        <v>6.25E-2</v>
      </c>
      <c r="X8" s="205">
        <v>5.5555555555555552E-2</v>
      </c>
      <c r="Y8" s="205">
        <v>5.5555555555555552E-2</v>
      </c>
      <c r="Z8" s="205">
        <v>5.5555555555555552E-2</v>
      </c>
      <c r="AA8" s="205">
        <v>0.10526315789473684</v>
      </c>
      <c r="AB8" s="205">
        <v>0.1111111111111111</v>
      </c>
      <c r="AC8" s="205">
        <v>0.125</v>
      </c>
      <c r="AD8" s="205">
        <v>0.125</v>
      </c>
      <c r="AE8" s="206">
        <v>0.125</v>
      </c>
      <c r="AF8" s="205">
        <v>0.5</v>
      </c>
      <c r="AG8" s="310"/>
      <c r="AH8" s="97">
        <v>8.6906010575616116E-2</v>
      </c>
      <c r="AI8" s="98">
        <v>0.12499999999999999</v>
      </c>
    </row>
    <row r="9" spans="1:35" ht="45" customHeight="1" x14ac:dyDescent="0.25">
      <c r="A9" s="164">
        <v>4106</v>
      </c>
      <c r="B9" s="225" t="str">
        <f>VLOOKUP(A9,SEGMENTOS!$A$1:$C$14,2,0)</f>
        <v>Tanques Onshore - Clientes A</v>
      </c>
      <c r="C9" s="300">
        <v>44866</v>
      </c>
      <c r="D9" s="205">
        <v>0</v>
      </c>
      <c r="E9" s="205">
        <v>0</v>
      </c>
      <c r="F9" s="205">
        <v>0</v>
      </c>
      <c r="G9" s="205">
        <v>0</v>
      </c>
      <c r="H9" s="205">
        <v>0</v>
      </c>
      <c r="I9" s="205">
        <v>0</v>
      </c>
      <c r="J9" s="205">
        <v>0</v>
      </c>
      <c r="K9" s="205">
        <v>0</v>
      </c>
      <c r="L9" s="205">
        <v>0</v>
      </c>
      <c r="M9" s="205">
        <v>0</v>
      </c>
      <c r="N9" s="205">
        <v>0</v>
      </c>
      <c r="O9" s="205">
        <v>0</v>
      </c>
      <c r="P9" s="205"/>
      <c r="Q9" s="205"/>
      <c r="R9" s="205"/>
      <c r="S9" s="205"/>
      <c r="T9" s="205">
        <v>0</v>
      </c>
      <c r="U9" s="205">
        <v>0</v>
      </c>
      <c r="V9" s="205">
        <v>0</v>
      </c>
      <c r="W9" s="205">
        <v>0</v>
      </c>
      <c r="X9" s="205">
        <v>0</v>
      </c>
      <c r="Y9" s="205">
        <v>0</v>
      </c>
      <c r="Z9" s="205">
        <v>8.3333333333333329E-2</v>
      </c>
      <c r="AA9" s="205">
        <v>0</v>
      </c>
      <c r="AB9" s="205">
        <v>0</v>
      </c>
      <c r="AC9" s="205">
        <v>0</v>
      </c>
      <c r="AD9" s="205">
        <v>0</v>
      </c>
      <c r="AE9" s="206">
        <v>0</v>
      </c>
      <c r="AF9" s="205"/>
      <c r="AG9" s="310"/>
      <c r="AH9" s="97">
        <v>4.5061283345349664E-3</v>
      </c>
      <c r="AI9" s="98">
        <v>0</v>
      </c>
    </row>
    <row r="10" spans="1:35" ht="45" customHeight="1" x14ac:dyDescent="0.25">
      <c r="A10" s="170">
        <v>4107</v>
      </c>
      <c r="B10" s="225" t="str">
        <f>VLOOKUP(A10,SEGMENTOS!$A$1:$C$14,2,0)</f>
        <v>Tanques Onshore - Clientes B</v>
      </c>
      <c r="C10" s="300">
        <v>44866</v>
      </c>
      <c r="D10" s="205">
        <v>0</v>
      </c>
      <c r="E10" s="205">
        <v>0</v>
      </c>
      <c r="F10" s="205">
        <v>0</v>
      </c>
      <c r="G10" s="205">
        <v>0</v>
      </c>
      <c r="H10" s="205">
        <v>0</v>
      </c>
      <c r="I10" s="205">
        <v>0</v>
      </c>
      <c r="J10" s="205">
        <v>0</v>
      </c>
      <c r="K10" s="205">
        <v>0</v>
      </c>
      <c r="L10" s="205">
        <v>0</v>
      </c>
      <c r="M10" s="205">
        <v>0</v>
      </c>
      <c r="N10" s="205">
        <v>0</v>
      </c>
      <c r="O10" s="205">
        <v>0</v>
      </c>
      <c r="P10" s="205"/>
      <c r="Q10" s="205"/>
      <c r="R10" s="205"/>
      <c r="S10" s="205"/>
      <c r="T10" s="205">
        <v>0</v>
      </c>
      <c r="U10" s="205">
        <v>0</v>
      </c>
      <c r="V10" s="205">
        <v>0</v>
      </c>
      <c r="W10" s="205">
        <v>0</v>
      </c>
      <c r="X10" s="205">
        <v>0</v>
      </c>
      <c r="Y10" s="205">
        <v>0</v>
      </c>
      <c r="Z10" s="205">
        <v>0</v>
      </c>
      <c r="AA10" s="205">
        <v>0</v>
      </c>
      <c r="AB10" s="205">
        <v>0</v>
      </c>
      <c r="AC10" s="205">
        <v>0</v>
      </c>
      <c r="AD10" s="205">
        <v>0</v>
      </c>
      <c r="AE10" s="206">
        <v>0</v>
      </c>
      <c r="AF10" s="205"/>
      <c r="AG10" s="310"/>
      <c r="AH10" s="97">
        <v>0</v>
      </c>
      <c r="AI10" s="98">
        <v>0</v>
      </c>
    </row>
    <row r="11" spans="1:35" ht="45" customHeight="1" x14ac:dyDescent="0.25">
      <c r="A11" s="164">
        <v>4108</v>
      </c>
      <c r="B11" s="225" t="str">
        <f>VLOOKUP(A11,SEGMENTOS!$A$1:$C$14,2,0)</f>
        <v>Tanques Onshore - Clientes C</v>
      </c>
      <c r="C11" s="300">
        <v>44866</v>
      </c>
      <c r="D11" s="205">
        <v>0</v>
      </c>
      <c r="E11" s="205">
        <v>0</v>
      </c>
      <c r="F11" s="205">
        <v>0</v>
      </c>
      <c r="G11" s="205">
        <v>0</v>
      </c>
      <c r="H11" s="205">
        <v>6.6666666666666666E-2</v>
      </c>
      <c r="I11" s="205">
        <v>6.6666666666666666E-2</v>
      </c>
      <c r="J11" s="205">
        <v>7.1428571428571425E-2</v>
      </c>
      <c r="K11" s="205">
        <v>6.6666666666666666E-2</v>
      </c>
      <c r="L11" s="205">
        <v>7.1428571428571425E-2</v>
      </c>
      <c r="M11" s="205">
        <v>6.6666666666666666E-2</v>
      </c>
      <c r="N11" s="205">
        <v>7.1428571428571425E-2</v>
      </c>
      <c r="O11" s="205">
        <v>7.6923076923076927E-2</v>
      </c>
      <c r="P11" s="205"/>
      <c r="Q11" s="205"/>
      <c r="R11" s="205"/>
      <c r="S11" s="205"/>
      <c r="T11" s="205">
        <v>9.0909090909090912E-2</v>
      </c>
      <c r="U11" s="205">
        <v>0.1</v>
      </c>
      <c r="V11" s="205">
        <v>0</v>
      </c>
      <c r="W11" s="205">
        <v>0</v>
      </c>
      <c r="X11" s="205">
        <v>0</v>
      </c>
      <c r="Y11" s="205">
        <v>0</v>
      </c>
      <c r="Z11" s="205">
        <v>0</v>
      </c>
      <c r="AA11" s="205">
        <v>6.6666666666666666E-2</v>
      </c>
      <c r="AB11" s="205">
        <v>7.1428571428571425E-2</v>
      </c>
      <c r="AC11" s="205">
        <v>0</v>
      </c>
      <c r="AD11" s="205">
        <v>0</v>
      </c>
      <c r="AE11" s="206">
        <v>0</v>
      </c>
      <c r="AF11" s="205"/>
      <c r="AG11" s="310"/>
      <c r="AH11" s="97">
        <v>4.2737651677810282E-2</v>
      </c>
      <c r="AI11" s="98">
        <v>0</v>
      </c>
    </row>
    <row r="12" spans="1:35" ht="45" customHeight="1" x14ac:dyDescent="0.25">
      <c r="A12" s="170">
        <v>4109</v>
      </c>
      <c r="B12" s="225" t="str">
        <f>VLOOKUP(A12,SEGMENTOS!$A$1:$C$14,2,0)</f>
        <v>Tanques Offshore - Clientes A</v>
      </c>
      <c r="C12" s="300">
        <v>44866</v>
      </c>
      <c r="D12" s="205">
        <v>0</v>
      </c>
      <c r="E12" s="205">
        <v>0.125</v>
      </c>
      <c r="F12" s="205">
        <v>0</v>
      </c>
      <c r="G12" s="205">
        <v>0.125</v>
      </c>
      <c r="H12" s="205">
        <v>0</v>
      </c>
      <c r="I12" s="205">
        <v>0</v>
      </c>
      <c r="J12" s="205">
        <v>0</v>
      </c>
      <c r="K12" s="205">
        <v>0</v>
      </c>
      <c r="L12" s="205">
        <v>0</v>
      </c>
      <c r="M12" s="205">
        <v>0</v>
      </c>
      <c r="N12" s="205">
        <v>0.125</v>
      </c>
      <c r="O12" s="205">
        <v>0</v>
      </c>
      <c r="P12" s="205">
        <v>0</v>
      </c>
      <c r="Q12" s="205">
        <v>0</v>
      </c>
      <c r="R12" s="205">
        <v>0</v>
      </c>
      <c r="S12" s="205">
        <v>0</v>
      </c>
      <c r="T12" s="205">
        <v>0</v>
      </c>
      <c r="U12" s="205">
        <v>0</v>
      </c>
      <c r="V12" s="205">
        <v>0</v>
      </c>
      <c r="W12" s="205">
        <v>0.14285714285714285</v>
      </c>
      <c r="X12" s="205">
        <v>0</v>
      </c>
      <c r="Y12" s="205">
        <v>0</v>
      </c>
      <c r="Z12" s="205">
        <v>0.125</v>
      </c>
      <c r="AA12" s="205">
        <v>0</v>
      </c>
      <c r="AB12" s="205">
        <v>0</v>
      </c>
      <c r="AC12" s="205">
        <v>0.14285714285714285</v>
      </c>
      <c r="AD12" s="205">
        <v>0.16666666666666666</v>
      </c>
      <c r="AE12" s="206">
        <v>0</v>
      </c>
      <c r="AF12" s="205">
        <v>1</v>
      </c>
      <c r="AG12" s="310">
        <v>0.16666666666666666</v>
      </c>
      <c r="AH12" s="97">
        <v>7.4879600298745824E-2</v>
      </c>
      <c r="AI12" s="98">
        <v>0.10150375939849623</v>
      </c>
    </row>
    <row r="13" spans="1:35" ht="45" customHeight="1" x14ac:dyDescent="0.25">
      <c r="A13" s="164">
        <v>4110</v>
      </c>
      <c r="B13" s="225" t="str">
        <f>VLOOKUP(A13,SEGMENTOS!$A$1:$C$14,2,0)</f>
        <v>Tanques Offshore - Clientes B</v>
      </c>
      <c r="C13" s="300">
        <v>44866</v>
      </c>
      <c r="D13" s="205">
        <v>0</v>
      </c>
      <c r="E13" s="205">
        <v>0</v>
      </c>
      <c r="F13" s="205">
        <v>0</v>
      </c>
      <c r="G13" s="205">
        <v>0</v>
      </c>
      <c r="H13" s="205">
        <v>0</v>
      </c>
      <c r="I13" s="205">
        <v>0</v>
      </c>
      <c r="J13" s="205">
        <v>0</v>
      </c>
      <c r="K13" s="205">
        <v>0</v>
      </c>
      <c r="L13" s="205">
        <v>0</v>
      </c>
      <c r="M13" s="205">
        <v>0</v>
      </c>
      <c r="N13" s="205">
        <v>0</v>
      </c>
      <c r="O13" s="205">
        <v>0</v>
      </c>
      <c r="P13" s="205">
        <v>0</v>
      </c>
      <c r="Q13" s="205">
        <v>0</v>
      </c>
      <c r="R13" s="205"/>
      <c r="S13" s="205"/>
      <c r="T13" s="205">
        <v>0</v>
      </c>
      <c r="U13" s="205">
        <v>0</v>
      </c>
      <c r="V13" s="205">
        <v>0</v>
      </c>
      <c r="W13" s="205">
        <v>0</v>
      </c>
      <c r="X13" s="205">
        <v>0</v>
      </c>
      <c r="Y13" s="205">
        <v>0</v>
      </c>
      <c r="Z13" s="205">
        <v>0.14285714285714285</v>
      </c>
      <c r="AA13" s="205">
        <v>0</v>
      </c>
      <c r="AB13" s="205">
        <v>0</v>
      </c>
      <c r="AC13" s="205">
        <v>0.125</v>
      </c>
      <c r="AD13" s="205">
        <v>0.14285714285714285</v>
      </c>
      <c r="AE13" s="206">
        <v>0.125</v>
      </c>
      <c r="AF13" s="205">
        <v>0</v>
      </c>
      <c r="AG13" s="310"/>
      <c r="AH13" s="97">
        <v>6.6178417012265076E-3</v>
      </c>
      <c r="AI13" s="98">
        <v>0.13110902255639095</v>
      </c>
    </row>
    <row r="14" spans="1:35" ht="45" customHeight="1" thickBot="1" x14ac:dyDescent="0.3">
      <c r="A14" s="175">
        <v>4111</v>
      </c>
      <c r="B14" s="226" t="str">
        <f>VLOOKUP(A14,SEGMENTOS!$A$1:$C$14,2,0)</f>
        <v>Tanques Offshore - Clientes C</v>
      </c>
      <c r="C14" s="301">
        <v>44866</v>
      </c>
      <c r="D14" s="207">
        <v>0.25</v>
      </c>
      <c r="E14" s="207">
        <v>0.25</v>
      </c>
      <c r="F14" s="207">
        <v>0.25</v>
      </c>
      <c r="G14" s="207">
        <v>0.25</v>
      </c>
      <c r="H14" s="207">
        <v>0</v>
      </c>
      <c r="I14" s="207">
        <v>0</v>
      </c>
      <c r="J14" s="207">
        <v>0</v>
      </c>
      <c r="K14" s="207">
        <v>0</v>
      </c>
      <c r="L14" s="207">
        <v>0</v>
      </c>
      <c r="M14" s="207">
        <v>0.25</v>
      </c>
      <c r="N14" s="207">
        <v>0</v>
      </c>
      <c r="O14" s="207">
        <v>0</v>
      </c>
      <c r="P14" s="207">
        <v>0</v>
      </c>
      <c r="Q14" s="207">
        <v>0</v>
      </c>
      <c r="R14" s="207"/>
      <c r="S14" s="207"/>
      <c r="T14" s="207">
        <v>0</v>
      </c>
      <c r="U14" s="207">
        <v>0.5</v>
      </c>
      <c r="V14" s="207">
        <v>0.25</v>
      </c>
      <c r="W14" s="207">
        <v>0.25</v>
      </c>
      <c r="X14" s="207">
        <v>0.25</v>
      </c>
      <c r="Y14" s="207">
        <v>0.25</v>
      </c>
      <c r="Z14" s="207">
        <v>0.25</v>
      </c>
      <c r="AA14" s="207">
        <v>0.25</v>
      </c>
      <c r="AB14" s="207">
        <v>0.25</v>
      </c>
      <c r="AC14" s="207">
        <v>0.5</v>
      </c>
      <c r="AD14" s="207">
        <v>0.5</v>
      </c>
      <c r="AE14" s="208">
        <v>0.5</v>
      </c>
      <c r="AF14" s="207">
        <v>0.5</v>
      </c>
      <c r="AG14" s="311"/>
      <c r="AH14" s="203">
        <v>0.17140210006176657</v>
      </c>
      <c r="AI14" s="204">
        <v>0.49999999999999994</v>
      </c>
    </row>
  </sheetData>
  <autoFilter ref="A1:C14" xr:uid="{00000000-0009-0000-0000-000008000000}"/>
  <conditionalFormatting sqref="A2">
    <cfRule type="duplicateValues" dxfId="61" priority="1"/>
    <cfRule type="duplicateValues" dxfId="60" priority="2"/>
  </conditionalFormatting>
  <conditionalFormatting sqref="A3:A14">
    <cfRule type="duplicateValues" dxfId="59" priority="2652"/>
    <cfRule type="duplicateValues" dxfId="58" priority="2653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80379-9A82-47C0-B598-E166E4AF8F86}">
  <dimension ref="A1:AI14"/>
  <sheetViews>
    <sheetView windowProtection="1" showGridLines="0" zoomScale="60" zoomScaleNormal="60" workbookViewId="0">
      <pane xSplit="3" ySplit="1" topLeftCell="Q2" activePane="bottomRight" state="frozen"/>
      <selection activeCell="AD19" sqref="AD19"/>
      <selection pane="topRight" activeCell="AD19" sqref="AD19"/>
      <selection pane="bottomLeft" activeCell="AD19" sqref="AD19"/>
      <selection pane="bottomRight" activeCell="A3" sqref="A3"/>
    </sheetView>
  </sheetViews>
  <sheetFormatPr defaultColWidth="18.140625" defaultRowHeight="16.5" x14ac:dyDescent="0.3"/>
  <cols>
    <col min="1" max="1" width="21.7109375" style="5" customWidth="1"/>
    <col min="2" max="2" width="40.7109375" style="6" customWidth="1"/>
    <col min="3" max="3" width="18.7109375" style="6" customWidth="1"/>
    <col min="4" max="33" width="12.7109375" style="6" customWidth="1"/>
    <col min="34" max="35" width="12.7109375" customWidth="1"/>
  </cols>
  <sheetData>
    <row r="1" spans="1:35" ht="49.9" customHeight="1" thickBot="1" x14ac:dyDescent="0.3">
      <c r="A1" s="17" t="s">
        <v>6</v>
      </c>
      <c r="B1" s="318" t="s">
        <v>7</v>
      </c>
      <c r="C1" s="318" t="s">
        <v>2</v>
      </c>
      <c r="D1" s="321">
        <v>1</v>
      </c>
      <c r="E1" s="321">
        <v>2</v>
      </c>
      <c r="F1" s="321">
        <v>3</v>
      </c>
      <c r="G1" s="321">
        <v>4</v>
      </c>
      <c r="H1" s="321">
        <v>5</v>
      </c>
      <c r="I1" s="321">
        <v>6</v>
      </c>
      <c r="J1" s="321">
        <v>7</v>
      </c>
      <c r="K1" s="321">
        <v>8</v>
      </c>
      <c r="L1" s="321">
        <v>9</v>
      </c>
      <c r="M1" s="321">
        <v>10</v>
      </c>
      <c r="N1" s="321">
        <v>11</v>
      </c>
      <c r="O1" s="321">
        <v>12</v>
      </c>
      <c r="P1" s="321">
        <v>13</v>
      </c>
      <c r="Q1" s="321">
        <v>14</v>
      </c>
      <c r="R1" s="321">
        <v>15</v>
      </c>
      <c r="S1" s="321">
        <v>16</v>
      </c>
      <c r="T1" s="321">
        <v>17</v>
      </c>
      <c r="U1" s="35">
        <v>18</v>
      </c>
      <c r="V1" s="321">
        <v>19</v>
      </c>
      <c r="W1" s="35">
        <v>20</v>
      </c>
      <c r="X1" s="35">
        <v>21</v>
      </c>
      <c r="Y1" s="35">
        <v>22</v>
      </c>
      <c r="Z1" s="35">
        <v>23</v>
      </c>
      <c r="AA1" s="35">
        <v>24</v>
      </c>
      <c r="AB1" s="35">
        <v>25</v>
      </c>
      <c r="AC1" s="35">
        <v>26</v>
      </c>
      <c r="AD1" s="35">
        <v>27</v>
      </c>
      <c r="AE1" s="35">
        <v>28</v>
      </c>
      <c r="AF1" s="35">
        <v>29</v>
      </c>
      <c r="AG1" s="35">
        <v>30</v>
      </c>
      <c r="AH1" s="15" t="s">
        <v>78</v>
      </c>
      <c r="AI1" s="16" t="s">
        <v>79</v>
      </c>
    </row>
    <row r="2" spans="1:35" ht="45" customHeight="1" x14ac:dyDescent="0.25">
      <c r="A2" s="158">
        <v>2900</v>
      </c>
      <c r="B2" s="319" t="str">
        <f>VLOOKUP(A2,SEGMENTOS!$A$1:$C$14,2,0)</f>
        <v>Mercado</v>
      </c>
      <c r="C2" s="320">
        <v>44505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3"/>
      <c r="AH2" s="324">
        <v>6.6000000000000003E-2</v>
      </c>
      <c r="AI2" s="325">
        <v>0.14199999999999999</v>
      </c>
    </row>
    <row r="3" spans="1:35" ht="45" customHeight="1" x14ac:dyDescent="0.25">
      <c r="A3" s="164">
        <v>4100</v>
      </c>
      <c r="B3" s="225" t="str">
        <f>VLOOKUP(A3,SEGMENTOS!$A$1:$C$14,2,0)</f>
        <v>Tanques Onshore / Offshore</v>
      </c>
      <c r="C3" s="300">
        <v>44505</v>
      </c>
      <c r="D3" s="205">
        <v>1.5625E-2</v>
      </c>
      <c r="E3" s="205">
        <v>3.125E-2</v>
      </c>
      <c r="F3" s="205">
        <v>0</v>
      </c>
      <c r="G3" s="205">
        <v>1.6129032258064516E-2</v>
      </c>
      <c r="H3" s="205">
        <v>0</v>
      </c>
      <c r="I3" s="205">
        <v>0</v>
      </c>
      <c r="J3" s="205">
        <v>0</v>
      </c>
      <c r="K3" s="205">
        <v>0</v>
      </c>
      <c r="L3" s="205">
        <v>0</v>
      </c>
      <c r="M3" s="205">
        <v>0</v>
      </c>
      <c r="N3" s="205">
        <v>0</v>
      </c>
      <c r="O3" s="205">
        <v>0</v>
      </c>
      <c r="P3" s="205">
        <v>0</v>
      </c>
      <c r="Q3" s="205">
        <v>0</v>
      </c>
      <c r="R3" s="205"/>
      <c r="S3" s="205"/>
      <c r="T3" s="205">
        <v>0</v>
      </c>
      <c r="U3" s="205">
        <v>0</v>
      </c>
      <c r="V3" s="205">
        <v>0</v>
      </c>
      <c r="W3" s="205"/>
      <c r="X3" s="205">
        <v>0</v>
      </c>
      <c r="Y3" s="205">
        <v>0</v>
      </c>
      <c r="Z3" s="205">
        <v>1.6949152542372881E-2</v>
      </c>
      <c r="AA3" s="205">
        <v>1.5625E-2</v>
      </c>
      <c r="AB3" s="205">
        <v>6.4516129032258063E-2</v>
      </c>
      <c r="AC3" s="205">
        <v>4.9180327868852458E-2</v>
      </c>
      <c r="AD3" s="205">
        <v>3.3898305084745763E-2</v>
      </c>
      <c r="AE3" s="206">
        <v>6.4516129032258063E-2</v>
      </c>
      <c r="AF3" s="205">
        <v>8.3333333333333329E-2</v>
      </c>
      <c r="AG3" s="310"/>
      <c r="AH3" s="97">
        <v>1.1925781297076365E-2</v>
      </c>
      <c r="AI3" s="98">
        <v>5.0417468550157898E-2</v>
      </c>
    </row>
    <row r="4" spans="1:35" ht="45" customHeight="1" x14ac:dyDescent="0.25">
      <c r="A4" s="170">
        <v>4101</v>
      </c>
      <c r="B4" s="225" t="str">
        <f>VLOOKUP(A4,SEGMENTOS!$A$1:$C$14,2,0)</f>
        <v>Tanques Onshore</v>
      </c>
      <c r="C4" s="300">
        <v>44505</v>
      </c>
      <c r="D4" s="205">
        <v>2.2727272727272728E-2</v>
      </c>
      <c r="E4" s="205">
        <v>2.3255813953488372E-2</v>
      </c>
      <c r="F4" s="205">
        <v>0</v>
      </c>
      <c r="G4" s="205">
        <v>0</v>
      </c>
      <c r="H4" s="205">
        <v>0</v>
      </c>
      <c r="I4" s="205">
        <v>0</v>
      </c>
      <c r="J4" s="205">
        <v>0</v>
      </c>
      <c r="K4" s="205">
        <v>0</v>
      </c>
      <c r="L4" s="205">
        <v>0</v>
      </c>
      <c r="M4" s="205">
        <v>0</v>
      </c>
      <c r="N4" s="205">
        <v>0</v>
      </c>
      <c r="O4" s="205">
        <v>0</v>
      </c>
      <c r="P4" s="205"/>
      <c r="Q4" s="205"/>
      <c r="R4" s="205"/>
      <c r="S4" s="205"/>
      <c r="T4" s="205">
        <v>0</v>
      </c>
      <c r="U4" s="205">
        <v>0</v>
      </c>
      <c r="V4" s="205">
        <v>0</v>
      </c>
      <c r="W4" s="205"/>
      <c r="X4" s="205">
        <v>0</v>
      </c>
      <c r="Y4" s="205">
        <v>0</v>
      </c>
      <c r="Z4" s="205">
        <v>2.564102564102564E-2</v>
      </c>
      <c r="AA4" s="205">
        <v>0</v>
      </c>
      <c r="AB4" s="205">
        <v>7.1428571428571425E-2</v>
      </c>
      <c r="AC4" s="205">
        <v>0</v>
      </c>
      <c r="AD4" s="205">
        <v>0</v>
      </c>
      <c r="AE4" s="206">
        <v>2.3255813953488372E-2</v>
      </c>
      <c r="AF4" s="205"/>
      <c r="AG4" s="310"/>
      <c r="AH4" s="97">
        <v>7.961326702776772E-3</v>
      </c>
      <c r="AI4" s="98">
        <v>8.6437538588186869E-3</v>
      </c>
    </row>
    <row r="5" spans="1:35" ht="45" customHeight="1" x14ac:dyDescent="0.25">
      <c r="A5" s="164">
        <v>4102</v>
      </c>
      <c r="B5" s="225" t="str">
        <f>VLOOKUP(A5,SEGMENTOS!$A$1:$C$14,2,0)</f>
        <v>Tanques Offshore</v>
      </c>
      <c r="C5" s="300">
        <v>44505</v>
      </c>
      <c r="D5" s="205">
        <v>0</v>
      </c>
      <c r="E5" s="205">
        <v>4.7619047619047616E-2</v>
      </c>
      <c r="F5" s="205">
        <v>0</v>
      </c>
      <c r="G5" s="205">
        <v>0.05</v>
      </c>
      <c r="H5" s="205">
        <v>0</v>
      </c>
      <c r="I5" s="205">
        <v>0</v>
      </c>
      <c r="J5" s="205">
        <v>0</v>
      </c>
      <c r="K5" s="205">
        <v>0</v>
      </c>
      <c r="L5" s="205">
        <v>0</v>
      </c>
      <c r="M5" s="205">
        <v>0</v>
      </c>
      <c r="N5" s="205">
        <v>0</v>
      </c>
      <c r="O5" s="205">
        <v>0</v>
      </c>
      <c r="P5" s="205">
        <v>0</v>
      </c>
      <c r="Q5" s="205">
        <v>0</v>
      </c>
      <c r="R5" s="205"/>
      <c r="S5" s="205"/>
      <c r="T5" s="205">
        <v>0</v>
      </c>
      <c r="U5" s="205">
        <v>0</v>
      </c>
      <c r="V5" s="205">
        <v>0</v>
      </c>
      <c r="W5" s="205"/>
      <c r="X5" s="205">
        <v>0</v>
      </c>
      <c r="Y5" s="205">
        <v>0</v>
      </c>
      <c r="Z5" s="205">
        <v>0</v>
      </c>
      <c r="AA5" s="205">
        <v>0.05</v>
      </c>
      <c r="AB5" s="205">
        <v>0.05</v>
      </c>
      <c r="AC5" s="205">
        <v>0.15789473684210525</v>
      </c>
      <c r="AD5" s="205">
        <v>0.11764705882352941</v>
      </c>
      <c r="AE5" s="206">
        <v>0.15789473684210525</v>
      </c>
      <c r="AF5" s="205">
        <v>8.3333333333333329E-2</v>
      </c>
      <c r="AG5" s="310"/>
      <c r="AH5" s="97">
        <v>1.3545080650343808E-2</v>
      </c>
      <c r="AI5" s="98">
        <v>0.14614099016411408</v>
      </c>
    </row>
    <row r="6" spans="1:35" ht="45" customHeight="1" x14ac:dyDescent="0.25">
      <c r="A6" s="170">
        <v>4103</v>
      </c>
      <c r="B6" s="225" t="str">
        <f>VLOOKUP(A6,SEGMENTOS!$A$1:$C$14,2,0)</f>
        <v>Tanques Onshore / Offshore - Clientes A</v>
      </c>
      <c r="C6" s="300">
        <v>44505</v>
      </c>
      <c r="D6" s="205">
        <v>0</v>
      </c>
      <c r="E6" s="205">
        <v>0.04</v>
      </c>
      <c r="F6" s="205">
        <v>0</v>
      </c>
      <c r="G6" s="205">
        <v>0</v>
      </c>
      <c r="H6" s="205">
        <v>0</v>
      </c>
      <c r="I6" s="205">
        <v>0</v>
      </c>
      <c r="J6" s="205">
        <v>0</v>
      </c>
      <c r="K6" s="205">
        <v>0</v>
      </c>
      <c r="L6" s="205">
        <v>0</v>
      </c>
      <c r="M6" s="205">
        <v>0</v>
      </c>
      <c r="N6" s="205">
        <v>0</v>
      </c>
      <c r="O6" s="205">
        <v>0</v>
      </c>
      <c r="P6" s="205">
        <v>0</v>
      </c>
      <c r="Q6" s="205">
        <v>0</v>
      </c>
      <c r="R6" s="205"/>
      <c r="S6" s="205"/>
      <c r="T6" s="205">
        <v>0</v>
      </c>
      <c r="U6" s="205">
        <v>0</v>
      </c>
      <c r="V6" s="205">
        <v>0</v>
      </c>
      <c r="W6" s="205"/>
      <c r="X6" s="205">
        <v>0</v>
      </c>
      <c r="Y6" s="205">
        <v>0</v>
      </c>
      <c r="Z6" s="205">
        <v>0</v>
      </c>
      <c r="AA6" s="205">
        <v>4.1666666666666664E-2</v>
      </c>
      <c r="AB6" s="205">
        <v>8.3333333333333329E-2</v>
      </c>
      <c r="AC6" s="205">
        <v>9.0909090909090912E-2</v>
      </c>
      <c r="AD6" s="205">
        <v>4.7619047619047616E-2</v>
      </c>
      <c r="AE6" s="206">
        <v>8.6956521739130432E-2</v>
      </c>
      <c r="AF6" s="205">
        <v>0.25</v>
      </c>
      <c r="AG6" s="310"/>
      <c r="AH6" s="97">
        <v>2.1432748538011696E-2</v>
      </c>
      <c r="AI6" s="98">
        <v>7.6797769371836327E-2</v>
      </c>
    </row>
    <row r="7" spans="1:35" ht="45" customHeight="1" x14ac:dyDescent="0.25">
      <c r="A7" s="164">
        <v>4104</v>
      </c>
      <c r="B7" s="225" t="str">
        <f>VLOOKUP(A7,SEGMENTOS!$A$1:$C$14,2,0)</f>
        <v>Tanques Onshore / Offshore - Clientes B</v>
      </c>
      <c r="C7" s="300">
        <v>44505</v>
      </c>
      <c r="D7" s="205">
        <v>4.1666666666666664E-2</v>
      </c>
      <c r="E7" s="205">
        <v>4.1666666666666664E-2</v>
      </c>
      <c r="F7" s="205">
        <v>0</v>
      </c>
      <c r="G7" s="205">
        <v>0</v>
      </c>
      <c r="H7" s="205">
        <v>0</v>
      </c>
      <c r="I7" s="205">
        <v>0</v>
      </c>
      <c r="J7" s="205">
        <v>0</v>
      </c>
      <c r="K7" s="205">
        <v>0</v>
      </c>
      <c r="L7" s="205">
        <v>0</v>
      </c>
      <c r="M7" s="205">
        <v>0</v>
      </c>
      <c r="N7" s="205">
        <v>0</v>
      </c>
      <c r="O7" s="205">
        <v>0</v>
      </c>
      <c r="P7" s="205">
        <v>0</v>
      </c>
      <c r="Q7" s="205">
        <v>0</v>
      </c>
      <c r="R7" s="205"/>
      <c r="S7" s="205"/>
      <c r="T7" s="205">
        <v>0</v>
      </c>
      <c r="U7" s="205">
        <v>0</v>
      </c>
      <c r="V7" s="205">
        <v>0</v>
      </c>
      <c r="W7" s="205"/>
      <c r="X7" s="205">
        <v>0</v>
      </c>
      <c r="Y7" s="205">
        <v>0</v>
      </c>
      <c r="Z7" s="205">
        <v>4.7619047619047616E-2</v>
      </c>
      <c r="AA7" s="205">
        <v>0</v>
      </c>
      <c r="AB7" s="205">
        <v>9.0909090909090912E-2</v>
      </c>
      <c r="AC7" s="205">
        <v>0</v>
      </c>
      <c r="AD7" s="205">
        <v>0</v>
      </c>
      <c r="AE7" s="206">
        <v>4.3478260869565216E-2</v>
      </c>
      <c r="AF7" s="205">
        <v>0</v>
      </c>
      <c r="AG7" s="310"/>
      <c r="AH7" s="97">
        <v>1.0456283482599272E-2</v>
      </c>
      <c r="AI7" s="98">
        <v>1.6160061562139283E-2</v>
      </c>
    </row>
    <row r="8" spans="1:35" ht="45" customHeight="1" x14ac:dyDescent="0.25">
      <c r="A8" s="170">
        <v>4105</v>
      </c>
      <c r="B8" s="225" t="str">
        <f>VLOOKUP(A8,SEGMENTOS!$A$1:$C$14,2,0)</f>
        <v>Tanques Onshore / Offshore - Clientes C</v>
      </c>
      <c r="C8" s="300">
        <v>44505</v>
      </c>
      <c r="D8" s="205">
        <v>0</v>
      </c>
      <c r="E8" s="205">
        <v>0</v>
      </c>
      <c r="F8" s="205">
        <v>0</v>
      </c>
      <c r="G8" s="205">
        <v>6.25E-2</v>
      </c>
      <c r="H8" s="205">
        <v>0</v>
      </c>
      <c r="I8" s="205">
        <v>0</v>
      </c>
      <c r="J8" s="205">
        <v>0</v>
      </c>
      <c r="K8" s="205">
        <v>0</v>
      </c>
      <c r="L8" s="205">
        <v>0</v>
      </c>
      <c r="M8" s="205">
        <v>0</v>
      </c>
      <c r="N8" s="205">
        <v>0</v>
      </c>
      <c r="O8" s="205">
        <v>0</v>
      </c>
      <c r="P8" s="205">
        <v>0</v>
      </c>
      <c r="Q8" s="205">
        <v>0</v>
      </c>
      <c r="R8" s="205"/>
      <c r="S8" s="205"/>
      <c r="T8" s="205">
        <v>0</v>
      </c>
      <c r="U8" s="205">
        <v>0</v>
      </c>
      <c r="V8" s="205">
        <v>0</v>
      </c>
      <c r="W8" s="205"/>
      <c r="X8" s="205">
        <v>0</v>
      </c>
      <c r="Y8" s="205">
        <v>0</v>
      </c>
      <c r="Z8" s="205">
        <v>0</v>
      </c>
      <c r="AA8" s="205">
        <v>0</v>
      </c>
      <c r="AB8" s="205">
        <v>0</v>
      </c>
      <c r="AC8" s="205">
        <v>6.25E-2</v>
      </c>
      <c r="AD8" s="205">
        <v>6.25E-2</v>
      </c>
      <c r="AE8" s="206">
        <v>6.25E-2</v>
      </c>
      <c r="AF8" s="205">
        <v>0</v>
      </c>
      <c r="AG8" s="310"/>
      <c r="AH8" s="97">
        <v>2.2351551956815117E-3</v>
      </c>
      <c r="AI8" s="98">
        <v>6.25E-2</v>
      </c>
    </row>
    <row r="9" spans="1:35" ht="45" customHeight="1" x14ac:dyDescent="0.25">
      <c r="A9" s="164">
        <v>4106</v>
      </c>
      <c r="B9" s="225" t="str">
        <f>VLOOKUP(A9,SEGMENTOS!$A$1:$C$14,2,0)</f>
        <v>Tanques Onshore - Clientes A</v>
      </c>
      <c r="C9" s="300">
        <v>44505</v>
      </c>
      <c r="D9" s="205">
        <v>0</v>
      </c>
      <c r="E9" s="205">
        <v>0</v>
      </c>
      <c r="F9" s="205">
        <v>0</v>
      </c>
      <c r="G9" s="205">
        <v>0</v>
      </c>
      <c r="H9" s="205">
        <v>0</v>
      </c>
      <c r="I9" s="205">
        <v>0</v>
      </c>
      <c r="J9" s="205">
        <v>0</v>
      </c>
      <c r="K9" s="205">
        <v>0</v>
      </c>
      <c r="L9" s="205">
        <v>0</v>
      </c>
      <c r="M9" s="205">
        <v>0</v>
      </c>
      <c r="N9" s="205">
        <v>0</v>
      </c>
      <c r="O9" s="205">
        <v>0</v>
      </c>
      <c r="P9" s="205"/>
      <c r="Q9" s="205"/>
      <c r="R9" s="205"/>
      <c r="S9" s="205"/>
      <c r="T9" s="205">
        <v>0</v>
      </c>
      <c r="U9" s="205">
        <v>0</v>
      </c>
      <c r="V9" s="205">
        <v>0</v>
      </c>
      <c r="W9" s="205"/>
      <c r="X9" s="205">
        <v>0</v>
      </c>
      <c r="Y9" s="205">
        <v>0</v>
      </c>
      <c r="Z9" s="205">
        <v>0</v>
      </c>
      <c r="AA9" s="205">
        <v>0</v>
      </c>
      <c r="AB9" s="205">
        <v>7.1428571428571425E-2</v>
      </c>
      <c r="AC9" s="205">
        <v>0</v>
      </c>
      <c r="AD9" s="205">
        <v>0</v>
      </c>
      <c r="AE9" s="206">
        <v>0</v>
      </c>
      <c r="AF9" s="205"/>
      <c r="AG9" s="310"/>
      <c r="AH9" s="97">
        <v>4.0313422666363842E-3</v>
      </c>
      <c r="AI9" s="98">
        <v>0</v>
      </c>
    </row>
    <row r="10" spans="1:35" ht="45" customHeight="1" x14ac:dyDescent="0.25">
      <c r="A10" s="170">
        <v>4107</v>
      </c>
      <c r="B10" s="225" t="str">
        <f>VLOOKUP(A10,SEGMENTOS!$A$1:$C$14,2,0)</f>
        <v>Tanques Onshore - Clientes B</v>
      </c>
      <c r="C10" s="300">
        <v>44505</v>
      </c>
      <c r="D10" s="205">
        <v>5.5555555555555552E-2</v>
      </c>
      <c r="E10" s="205">
        <v>5.5555555555555552E-2</v>
      </c>
      <c r="F10" s="205">
        <v>0</v>
      </c>
      <c r="G10" s="205">
        <v>0</v>
      </c>
      <c r="H10" s="205">
        <v>0</v>
      </c>
      <c r="I10" s="205">
        <v>0</v>
      </c>
      <c r="J10" s="205">
        <v>0</v>
      </c>
      <c r="K10" s="205">
        <v>0</v>
      </c>
      <c r="L10" s="205">
        <v>0</v>
      </c>
      <c r="M10" s="205">
        <v>0</v>
      </c>
      <c r="N10" s="205">
        <v>0</v>
      </c>
      <c r="O10" s="205">
        <v>0</v>
      </c>
      <c r="P10" s="205"/>
      <c r="Q10" s="205"/>
      <c r="R10" s="205"/>
      <c r="S10" s="205"/>
      <c r="T10" s="205">
        <v>0</v>
      </c>
      <c r="U10" s="205">
        <v>0</v>
      </c>
      <c r="V10" s="205">
        <v>0</v>
      </c>
      <c r="W10" s="205"/>
      <c r="X10" s="205">
        <v>0</v>
      </c>
      <c r="Y10" s="205">
        <v>0</v>
      </c>
      <c r="Z10" s="205">
        <v>6.6666666666666666E-2</v>
      </c>
      <c r="AA10" s="205">
        <v>0</v>
      </c>
      <c r="AB10" s="205">
        <v>0.125</v>
      </c>
      <c r="AC10" s="205">
        <v>0</v>
      </c>
      <c r="AD10" s="205">
        <v>0</v>
      </c>
      <c r="AE10" s="206">
        <v>5.5555555555555552E-2</v>
      </c>
      <c r="AF10" s="205"/>
      <c r="AG10" s="310"/>
      <c r="AH10" s="97">
        <v>1.6814608726373432E-2</v>
      </c>
      <c r="AI10" s="98">
        <v>2.0648967551622419E-2</v>
      </c>
    </row>
    <row r="11" spans="1:35" ht="45" customHeight="1" x14ac:dyDescent="0.25">
      <c r="A11" s="164">
        <v>4108</v>
      </c>
      <c r="B11" s="225" t="str">
        <f>VLOOKUP(A11,SEGMENTOS!$A$1:$C$14,2,0)</f>
        <v>Tanques Onshore - Clientes C</v>
      </c>
      <c r="C11" s="300">
        <v>44505</v>
      </c>
      <c r="D11" s="205">
        <v>0</v>
      </c>
      <c r="E11" s="205">
        <v>0</v>
      </c>
      <c r="F11" s="205">
        <v>0</v>
      </c>
      <c r="G11" s="205">
        <v>0</v>
      </c>
      <c r="H11" s="205">
        <v>0</v>
      </c>
      <c r="I11" s="205">
        <v>0</v>
      </c>
      <c r="J11" s="205">
        <v>0</v>
      </c>
      <c r="K11" s="205">
        <v>0</v>
      </c>
      <c r="L11" s="205">
        <v>0</v>
      </c>
      <c r="M11" s="205">
        <v>0</v>
      </c>
      <c r="N11" s="205">
        <v>0</v>
      </c>
      <c r="O11" s="205">
        <v>0</v>
      </c>
      <c r="P11" s="205"/>
      <c r="Q11" s="205"/>
      <c r="R11" s="205"/>
      <c r="S11" s="205"/>
      <c r="T11" s="205">
        <v>0</v>
      </c>
      <c r="U11" s="205">
        <v>0</v>
      </c>
      <c r="V11" s="205">
        <v>0</v>
      </c>
      <c r="W11" s="205"/>
      <c r="X11" s="205">
        <v>0</v>
      </c>
      <c r="Y11" s="205">
        <v>0</v>
      </c>
      <c r="Z11" s="205">
        <v>0</v>
      </c>
      <c r="AA11" s="205">
        <v>0</v>
      </c>
      <c r="AB11" s="205">
        <v>0</v>
      </c>
      <c r="AC11" s="205">
        <v>0</v>
      </c>
      <c r="AD11" s="205">
        <v>0</v>
      </c>
      <c r="AE11" s="206">
        <v>0</v>
      </c>
      <c r="AF11" s="205"/>
      <c r="AG11" s="310"/>
      <c r="AH11" s="97">
        <v>0</v>
      </c>
      <c r="AI11" s="98">
        <v>0</v>
      </c>
    </row>
    <row r="12" spans="1:35" ht="45" customHeight="1" x14ac:dyDescent="0.25">
      <c r="A12" s="170">
        <v>4109</v>
      </c>
      <c r="B12" s="225" t="str">
        <f>VLOOKUP(A12,SEGMENTOS!$A$1:$C$14,2,0)</f>
        <v>Tanques Offshore - Clientes A</v>
      </c>
      <c r="C12" s="300">
        <v>44505</v>
      </c>
      <c r="D12" s="205">
        <v>0</v>
      </c>
      <c r="E12" s="205">
        <v>9.0909090909090912E-2</v>
      </c>
      <c r="F12" s="205">
        <v>0</v>
      </c>
      <c r="G12" s="205">
        <v>0</v>
      </c>
      <c r="H12" s="205">
        <v>0</v>
      </c>
      <c r="I12" s="205">
        <v>0</v>
      </c>
      <c r="J12" s="205">
        <v>0</v>
      </c>
      <c r="K12" s="205">
        <v>0</v>
      </c>
      <c r="L12" s="205">
        <v>0</v>
      </c>
      <c r="M12" s="205">
        <v>0</v>
      </c>
      <c r="N12" s="205">
        <v>0</v>
      </c>
      <c r="O12" s="205">
        <v>0</v>
      </c>
      <c r="P12" s="205">
        <v>0</v>
      </c>
      <c r="Q12" s="205">
        <v>0</v>
      </c>
      <c r="R12" s="205"/>
      <c r="S12" s="205"/>
      <c r="T12" s="205">
        <v>0</v>
      </c>
      <c r="U12" s="205">
        <v>0</v>
      </c>
      <c r="V12" s="205">
        <v>0</v>
      </c>
      <c r="W12" s="205"/>
      <c r="X12" s="205">
        <v>0</v>
      </c>
      <c r="Y12" s="205">
        <v>0</v>
      </c>
      <c r="Z12" s="205">
        <v>0</v>
      </c>
      <c r="AA12" s="205">
        <v>0.1</v>
      </c>
      <c r="AB12" s="205">
        <v>0.1</v>
      </c>
      <c r="AC12" s="205">
        <v>0.2</v>
      </c>
      <c r="AD12" s="205">
        <v>0.125</v>
      </c>
      <c r="AE12" s="206">
        <v>0.2</v>
      </c>
      <c r="AF12" s="205">
        <v>0.25</v>
      </c>
      <c r="AG12" s="310"/>
      <c r="AH12" s="97">
        <v>2.7760397497239603E-2</v>
      </c>
      <c r="AI12" s="98">
        <v>0.17809734513274339</v>
      </c>
    </row>
    <row r="13" spans="1:35" ht="45" customHeight="1" x14ac:dyDescent="0.25">
      <c r="A13" s="164">
        <v>4110</v>
      </c>
      <c r="B13" s="225" t="str">
        <f>VLOOKUP(A13,SEGMENTOS!$A$1:$C$14,2,0)</f>
        <v>Tanques Offshore - Clientes B</v>
      </c>
      <c r="C13" s="300">
        <v>44505</v>
      </c>
      <c r="D13" s="205">
        <v>0</v>
      </c>
      <c r="E13" s="205">
        <v>0</v>
      </c>
      <c r="F13" s="205">
        <v>0</v>
      </c>
      <c r="G13" s="205">
        <v>0</v>
      </c>
      <c r="H13" s="205">
        <v>0</v>
      </c>
      <c r="I13" s="205">
        <v>0</v>
      </c>
      <c r="J13" s="205">
        <v>0</v>
      </c>
      <c r="K13" s="205">
        <v>0</v>
      </c>
      <c r="L13" s="205">
        <v>0</v>
      </c>
      <c r="M13" s="205">
        <v>0</v>
      </c>
      <c r="N13" s="205">
        <v>0</v>
      </c>
      <c r="O13" s="205">
        <v>0</v>
      </c>
      <c r="P13" s="205">
        <v>0</v>
      </c>
      <c r="Q13" s="205">
        <v>0</v>
      </c>
      <c r="R13" s="205"/>
      <c r="S13" s="205"/>
      <c r="T13" s="205">
        <v>0</v>
      </c>
      <c r="U13" s="205">
        <v>0</v>
      </c>
      <c r="V13" s="205">
        <v>0</v>
      </c>
      <c r="W13" s="205"/>
      <c r="X13" s="205">
        <v>0</v>
      </c>
      <c r="Y13" s="205">
        <v>0</v>
      </c>
      <c r="Z13" s="205">
        <v>0</v>
      </c>
      <c r="AA13" s="205">
        <v>0</v>
      </c>
      <c r="AB13" s="205">
        <v>0</v>
      </c>
      <c r="AC13" s="205">
        <v>0</v>
      </c>
      <c r="AD13" s="205">
        <v>0</v>
      </c>
      <c r="AE13" s="206">
        <v>0</v>
      </c>
      <c r="AF13" s="205">
        <v>0</v>
      </c>
      <c r="AG13" s="310"/>
      <c r="AH13" s="97">
        <v>0</v>
      </c>
      <c r="AI13" s="98">
        <v>0</v>
      </c>
    </row>
    <row r="14" spans="1:35" ht="45" customHeight="1" thickBot="1" x14ac:dyDescent="0.3">
      <c r="A14" s="175">
        <v>4111</v>
      </c>
      <c r="B14" s="226" t="str">
        <f>VLOOKUP(A14,SEGMENTOS!$A$1:$C$14,2,0)</f>
        <v>Tanques Offshore - Clientes C</v>
      </c>
      <c r="C14" s="301">
        <v>44505</v>
      </c>
      <c r="D14" s="207">
        <v>0</v>
      </c>
      <c r="E14" s="207">
        <v>0</v>
      </c>
      <c r="F14" s="207">
        <v>0</v>
      </c>
      <c r="G14" s="207">
        <v>0.25</v>
      </c>
      <c r="H14" s="207">
        <v>0</v>
      </c>
      <c r="I14" s="207">
        <v>0</v>
      </c>
      <c r="J14" s="207">
        <v>0</v>
      </c>
      <c r="K14" s="207">
        <v>0</v>
      </c>
      <c r="L14" s="207">
        <v>0</v>
      </c>
      <c r="M14" s="207">
        <v>0</v>
      </c>
      <c r="N14" s="207">
        <v>0</v>
      </c>
      <c r="O14" s="207">
        <v>0</v>
      </c>
      <c r="P14" s="207">
        <v>0</v>
      </c>
      <c r="Q14" s="207">
        <v>0</v>
      </c>
      <c r="R14" s="207"/>
      <c r="S14" s="207"/>
      <c r="T14" s="207">
        <v>0</v>
      </c>
      <c r="U14" s="207">
        <v>0</v>
      </c>
      <c r="V14" s="207">
        <v>0</v>
      </c>
      <c r="W14" s="207"/>
      <c r="X14" s="207">
        <v>0</v>
      </c>
      <c r="Y14" s="207">
        <v>0</v>
      </c>
      <c r="Z14" s="207">
        <v>0</v>
      </c>
      <c r="AA14" s="207">
        <v>0</v>
      </c>
      <c r="AB14" s="207">
        <v>0</v>
      </c>
      <c r="AC14" s="207">
        <v>0.25</v>
      </c>
      <c r="AD14" s="207">
        <v>0.25</v>
      </c>
      <c r="AE14" s="208">
        <v>0.25</v>
      </c>
      <c r="AF14" s="207">
        <v>0</v>
      </c>
      <c r="AG14" s="311"/>
      <c r="AH14" s="203">
        <v>8.940620782726047E-3</v>
      </c>
      <c r="AI14" s="204">
        <v>0.25</v>
      </c>
    </row>
  </sheetData>
  <autoFilter ref="A1:C14" xr:uid="{00000000-0009-0000-0000-000008000000}"/>
  <conditionalFormatting sqref="A2">
    <cfRule type="duplicateValues" dxfId="57" priority="1"/>
    <cfRule type="duplicateValues" dxfId="56" priority="2"/>
  </conditionalFormatting>
  <conditionalFormatting sqref="A3:A14">
    <cfRule type="duplicateValues" dxfId="55" priority="2654"/>
    <cfRule type="duplicateValues" dxfId="54" priority="2655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20"/>
  <sheetViews>
    <sheetView windowProtection="1" showGridLines="0" zoomScale="80" zoomScaleNormal="80" workbookViewId="0">
      <pane ySplit="1" topLeftCell="A2" activePane="bottomLeft" state="frozen"/>
      <selection activeCell="B1" sqref="B1"/>
      <selection pane="bottomLeft" activeCell="B5" sqref="B5"/>
    </sheetView>
  </sheetViews>
  <sheetFormatPr defaultRowHeight="17.25" x14ac:dyDescent="0.3"/>
  <cols>
    <col min="1" max="1" width="15.7109375" style="96"/>
    <col min="2" max="2" width="50.7109375" customWidth="1"/>
    <col min="3" max="3" width="19"/>
  </cols>
  <sheetData>
    <row r="1" spans="1:3" ht="34.9" customHeight="1" thickBot="1" x14ac:dyDescent="0.3">
      <c r="A1" s="27" t="s">
        <v>60</v>
      </c>
      <c r="B1" s="28" t="s">
        <v>72</v>
      </c>
      <c r="C1" s="29" t="s">
        <v>73</v>
      </c>
    </row>
    <row r="2" spans="1:3" ht="34.9" customHeight="1" x14ac:dyDescent="0.25">
      <c r="A2" s="222">
        <v>2900</v>
      </c>
      <c r="B2" s="223" t="s">
        <v>68</v>
      </c>
      <c r="C2" s="224"/>
    </row>
    <row r="3" spans="1:3" ht="34.9" customHeight="1" x14ac:dyDescent="0.25">
      <c r="A3" s="280">
        <v>4100</v>
      </c>
      <c r="B3" s="281" t="s">
        <v>159</v>
      </c>
      <c r="C3" s="282">
        <v>2900</v>
      </c>
    </row>
    <row r="4" spans="1:3" ht="34.9" customHeight="1" x14ac:dyDescent="0.25">
      <c r="A4" s="111">
        <v>4101</v>
      </c>
      <c r="B4" s="112" t="s">
        <v>160</v>
      </c>
      <c r="C4" s="113">
        <v>4100</v>
      </c>
    </row>
    <row r="5" spans="1:3" ht="34.9" customHeight="1" x14ac:dyDescent="0.25">
      <c r="A5" s="111">
        <v>4102</v>
      </c>
      <c r="B5" s="114" t="s">
        <v>161</v>
      </c>
      <c r="C5" s="115">
        <v>4100</v>
      </c>
    </row>
    <row r="6" spans="1:3" ht="34.9" customHeight="1" x14ac:dyDescent="0.25">
      <c r="A6" s="227">
        <v>4103</v>
      </c>
      <c r="B6" s="215" t="s">
        <v>162</v>
      </c>
      <c r="C6" s="216">
        <v>4100</v>
      </c>
    </row>
    <row r="7" spans="1:3" ht="34.9" customHeight="1" x14ac:dyDescent="0.25">
      <c r="A7" s="228">
        <v>4104</v>
      </c>
      <c r="B7" s="217" t="s">
        <v>163</v>
      </c>
      <c r="C7" s="218">
        <v>4100</v>
      </c>
    </row>
    <row r="8" spans="1:3" ht="34.9" customHeight="1" x14ac:dyDescent="0.25">
      <c r="A8" s="227">
        <v>4105</v>
      </c>
      <c r="B8" s="217" t="s">
        <v>164</v>
      </c>
      <c r="C8" s="218">
        <v>4100</v>
      </c>
    </row>
    <row r="9" spans="1:3" ht="34.9" customHeight="1" x14ac:dyDescent="0.25">
      <c r="A9" s="229">
        <v>4106</v>
      </c>
      <c r="B9" s="219" t="s">
        <v>165</v>
      </c>
      <c r="C9" s="220">
        <v>4101</v>
      </c>
    </row>
    <row r="10" spans="1:3" ht="34.9" customHeight="1" x14ac:dyDescent="0.25">
      <c r="A10" s="230">
        <v>4107</v>
      </c>
      <c r="B10" s="221" t="s">
        <v>166</v>
      </c>
      <c r="C10" s="220">
        <v>4101</v>
      </c>
    </row>
    <row r="11" spans="1:3" ht="34.9" customHeight="1" x14ac:dyDescent="0.25">
      <c r="A11" s="229">
        <v>4108</v>
      </c>
      <c r="B11" s="221" t="s">
        <v>167</v>
      </c>
      <c r="C11" s="220">
        <v>4101</v>
      </c>
    </row>
    <row r="12" spans="1:3" ht="34.9" customHeight="1" x14ac:dyDescent="0.25">
      <c r="A12" s="231">
        <v>4109</v>
      </c>
      <c r="B12" s="116" t="s">
        <v>168</v>
      </c>
      <c r="C12" s="117">
        <v>4102</v>
      </c>
    </row>
    <row r="13" spans="1:3" ht="34.9" customHeight="1" x14ac:dyDescent="0.25">
      <c r="A13" s="232">
        <v>4110</v>
      </c>
      <c r="B13" s="118" t="s">
        <v>169</v>
      </c>
      <c r="C13" s="117">
        <v>4102</v>
      </c>
    </row>
    <row r="14" spans="1:3" ht="34.9" customHeight="1" thickBot="1" x14ac:dyDescent="0.3">
      <c r="A14" s="233">
        <v>4111</v>
      </c>
      <c r="B14" s="119" t="s">
        <v>170</v>
      </c>
      <c r="C14" s="120">
        <v>4102</v>
      </c>
    </row>
    <row r="15" spans="1:3" ht="34.9" customHeight="1" x14ac:dyDescent="0.3"/>
    <row r="16" spans="1:3" ht="34.9" customHeight="1" x14ac:dyDescent="0.3"/>
    <row r="17" ht="34.9" customHeight="1" x14ac:dyDescent="0.3"/>
    <row r="18" ht="34.9" customHeight="1" x14ac:dyDescent="0.3"/>
    <row r="19" ht="34.9" customHeight="1" x14ac:dyDescent="0.3"/>
    <row r="20" ht="34.9" customHeight="1" x14ac:dyDescent="0.3"/>
  </sheetData>
  <autoFilter ref="A1:C14" xr:uid="{00000000-0009-0000-0000-000002000000}"/>
  <sortState xmlns:xlrd2="http://schemas.microsoft.com/office/spreadsheetml/2017/richdata2" ref="A3:C14">
    <sortCondition ref="A3:A14"/>
  </sortState>
  <conditionalFormatting sqref="A2:A14">
    <cfRule type="duplicateValues" dxfId="139" priority="2571"/>
  </conditionalFormatting>
  <pageMargins left="0.7" right="0.7" top="0.75" bottom="0.75" header="0.51180555555555496" footer="0.51180555555555496"/>
  <pageSetup paperSize="9" scale="52" firstPageNumber="0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EC523-2ACC-42E3-BEBA-EB5E8DE8CE0F}">
  <dimension ref="A1:AI14"/>
  <sheetViews>
    <sheetView windowProtection="1" showGridLines="0" zoomScale="60" zoomScaleNormal="60" workbookViewId="0">
      <pane xSplit="3" ySplit="1" topLeftCell="D2" activePane="bottomRight" state="frozen"/>
      <selection activeCell="AD19" sqref="AD19"/>
      <selection pane="topRight" activeCell="AD19" sqref="AD19"/>
      <selection pane="bottomLeft" activeCell="AD19" sqref="AD19"/>
      <selection pane="bottomRight" activeCell="A3" sqref="A3:XFD3"/>
    </sheetView>
  </sheetViews>
  <sheetFormatPr defaultColWidth="18.140625" defaultRowHeight="16.5" x14ac:dyDescent="0.3"/>
  <cols>
    <col min="1" max="1" width="21.7109375" style="5" customWidth="1"/>
    <col min="2" max="2" width="40.7109375" style="6" customWidth="1"/>
    <col min="3" max="3" width="18.7109375" style="6" customWidth="1"/>
    <col min="4" max="33" width="12.7109375" style="6" customWidth="1"/>
    <col min="34" max="35" width="12.7109375" customWidth="1"/>
  </cols>
  <sheetData>
    <row r="1" spans="1:35" ht="49.9" customHeight="1" thickBot="1" x14ac:dyDescent="0.3">
      <c r="A1" s="17" t="s">
        <v>6</v>
      </c>
      <c r="B1" s="18" t="s">
        <v>7</v>
      </c>
      <c r="C1" s="18" t="s">
        <v>2</v>
      </c>
      <c r="D1" s="35">
        <v>1</v>
      </c>
      <c r="E1" s="35">
        <v>2</v>
      </c>
      <c r="F1" s="35">
        <v>3</v>
      </c>
      <c r="G1" s="35">
        <v>4</v>
      </c>
      <c r="H1" s="35">
        <v>5</v>
      </c>
      <c r="I1" s="35">
        <v>6</v>
      </c>
      <c r="J1" s="35">
        <v>7</v>
      </c>
      <c r="K1" s="35">
        <v>8</v>
      </c>
      <c r="L1" s="35">
        <v>9</v>
      </c>
      <c r="M1" s="35">
        <v>10</v>
      </c>
      <c r="N1" s="35">
        <v>11</v>
      </c>
      <c r="O1" s="35">
        <v>12</v>
      </c>
      <c r="P1" s="35">
        <v>13</v>
      </c>
      <c r="Q1" s="35">
        <v>14</v>
      </c>
      <c r="R1" s="35">
        <v>15</v>
      </c>
      <c r="S1" s="35">
        <v>16</v>
      </c>
      <c r="T1" s="35">
        <v>17</v>
      </c>
      <c r="U1" s="35">
        <v>18</v>
      </c>
      <c r="V1" s="35">
        <v>19</v>
      </c>
      <c r="W1" s="35">
        <v>20</v>
      </c>
      <c r="X1" s="35">
        <v>21</v>
      </c>
      <c r="Y1" s="35">
        <v>22</v>
      </c>
      <c r="Z1" s="35">
        <v>23</v>
      </c>
      <c r="AA1" s="35">
        <v>24</v>
      </c>
      <c r="AB1" s="35">
        <v>25</v>
      </c>
      <c r="AC1" s="35">
        <v>26</v>
      </c>
      <c r="AD1" s="35">
        <v>27</v>
      </c>
      <c r="AE1" s="35">
        <v>28</v>
      </c>
      <c r="AF1" s="35">
        <v>29</v>
      </c>
      <c r="AG1" s="35">
        <v>30</v>
      </c>
      <c r="AH1" s="15" t="s">
        <v>78</v>
      </c>
      <c r="AI1" s="16" t="s">
        <v>79</v>
      </c>
    </row>
    <row r="2" spans="1:35" ht="45" customHeight="1" x14ac:dyDescent="0.25">
      <c r="A2" s="158">
        <v>2900</v>
      </c>
      <c r="B2" s="319" t="str">
        <f>VLOOKUP(A2,SEGMENTOS!$A$1:$C$14,2,0)</f>
        <v>Mercado</v>
      </c>
      <c r="C2" s="320">
        <v>44139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3"/>
      <c r="AH2" s="324">
        <v>7.0029340083854197E-2</v>
      </c>
      <c r="AI2" s="325">
        <v>0.13564978735738095</v>
      </c>
    </row>
    <row r="3" spans="1:35" ht="45" customHeight="1" x14ac:dyDescent="0.25">
      <c r="A3" s="164">
        <v>4100</v>
      </c>
      <c r="B3" s="225" t="str">
        <f>VLOOKUP(A3,SEGMENTOS!$A$1:$C$14,2,0)</f>
        <v>Tanques Onshore / Offshore</v>
      </c>
      <c r="C3" s="300">
        <v>44139</v>
      </c>
      <c r="D3" s="205">
        <v>0</v>
      </c>
      <c r="E3" s="205">
        <v>0</v>
      </c>
      <c r="F3" s="205">
        <v>0</v>
      </c>
      <c r="G3" s="205">
        <v>1.4285714285714285E-2</v>
      </c>
      <c r="H3" s="205">
        <v>2.9850746268656716E-2</v>
      </c>
      <c r="I3" s="205">
        <v>1.3888888888888888E-2</v>
      </c>
      <c r="J3" s="205">
        <v>1.4084507042253521E-2</v>
      </c>
      <c r="K3" s="205">
        <v>0</v>
      </c>
      <c r="L3" s="205">
        <v>3.2258064516129031E-2</v>
      </c>
      <c r="M3" s="205">
        <v>0</v>
      </c>
      <c r="N3" s="205">
        <v>0</v>
      </c>
      <c r="O3" s="205">
        <v>0</v>
      </c>
      <c r="P3" s="205">
        <v>0</v>
      </c>
      <c r="Q3" s="205">
        <v>0</v>
      </c>
      <c r="R3" s="205"/>
      <c r="S3" s="205"/>
      <c r="T3" s="205">
        <v>0</v>
      </c>
      <c r="U3" s="205">
        <v>0</v>
      </c>
      <c r="V3" s="205">
        <v>0</v>
      </c>
      <c r="W3" s="205"/>
      <c r="X3" s="205">
        <v>0</v>
      </c>
      <c r="Y3" s="205">
        <v>0</v>
      </c>
      <c r="Z3" s="205">
        <v>0</v>
      </c>
      <c r="AA3" s="205">
        <v>0</v>
      </c>
      <c r="AB3" s="205">
        <v>0</v>
      </c>
      <c r="AC3" s="205">
        <v>4.5454545454545456E-2</v>
      </c>
      <c r="AD3" s="205">
        <v>3.3333333333333333E-2</v>
      </c>
      <c r="AE3" s="206">
        <v>0</v>
      </c>
      <c r="AF3" s="205">
        <v>0</v>
      </c>
      <c r="AG3" s="310"/>
      <c r="AH3" s="97">
        <v>4.0416762609245867E-3</v>
      </c>
      <c r="AI3" s="98">
        <v>2.5294612794612793E-2</v>
      </c>
    </row>
    <row r="4" spans="1:35" ht="45" customHeight="1" x14ac:dyDescent="0.25">
      <c r="A4" s="170">
        <v>4101</v>
      </c>
      <c r="B4" s="225" t="str">
        <f>VLOOKUP(A4,SEGMENTOS!$A$1:$C$14,2,0)</f>
        <v>Tanques Onshore</v>
      </c>
      <c r="C4" s="300">
        <v>44139</v>
      </c>
      <c r="D4" s="205">
        <v>0</v>
      </c>
      <c r="E4" s="205">
        <v>0</v>
      </c>
      <c r="F4" s="205">
        <v>0</v>
      </c>
      <c r="G4" s="205">
        <v>0</v>
      </c>
      <c r="H4" s="205">
        <v>0</v>
      </c>
      <c r="I4" s="205">
        <v>0</v>
      </c>
      <c r="J4" s="205">
        <v>0</v>
      </c>
      <c r="K4" s="205">
        <v>0</v>
      </c>
      <c r="L4" s="205">
        <v>2.4390243902439025E-2</v>
      </c>
      <c r="M4" s="205">
        <v>0</v>
      </c>
      <c r="N4" s="205">
        <v>0</v>
      </c>
      <c r="O4" s="205">
        <v>0</v>
      </c>
      <c r="P4" s="205"/>
      <c r="Q4" s="205"/>
      <c r="R4" s="205"/>
      <c r="S4" s="205"/>
      <c r="T4" s="205">
        <v>0</v>
      </c>
      <c r="U4" s="205">
        <v>0</v>
      </c>
      <c r="V4" s="205">
        <v>0</v>
      </c>
      <c r="W4" s="205"/>
      <c r="X4" s="205">
        <v>0</v>
      </c>
      <c r="Y4" s="205">
        <v>0</v>
      </c>
      <c r="Z4" s="205">
        <v>0</v>
      </c>
      <c r="AA4" s="205">
        <v>0</v>
      </c>
      <c r="AB4" s="205">
        <v>0</v>
      </c>
      <c r="AC4" s="205">
        <v>6.8181818181818177E-2</v>
      </c>
      <c r="AD4" s="205">
        <v>5.128205128205128E-2</v>
      </c>
      <c r="AE4" s="206">
        <v>0</v>
      </c>
      <c r="AF4" s="205"/>
      <c r="AG4" s="310"/>
      <c r="AH4" s="97">
        <v>9.4345039862845617E-4</v>
      </c>
      <c r="AI4" s="98">
        <v>3.8315850815850816E-2</v>
      </c>
    </row>
    <row r="5" spans="1:35" ht="45" customHeight="1" x14ac:dyDescent="0.25">
      <c r="A5" s="164">
        <v>4102</v>
      </c>
      <c r="B5" s="225" t="str">
        <f>VLOOKUP(A5,SEGMENTOS!$A$1:$C$14,2,0)</f>
        <v>Tanques Offshore</v>
      </c>
      <c r="C5" s="300">
        <v>44139</v>
      </c>
      <c r="D5" s="205">
        <v>0</v>
      </c>
      <c r="E5" s="205">
        <v>0</v>
      </c>
      <c r="F5" s="205">
        <v>0</v>
      </c>
      <c r="G5" s="205">
        <v>0.04</v>
      </c>
      <c r="H5" s="205">
        <v>0.08</v>
      </c>
      <c r="I5" s="205">
        <v>3.8461538461538464E-2</v>
      </c>
      <c r="J5" s="205">
        <v>0.04</v>
      </c>
      <c r="K5" s="205">
        <v>0</v>
      </c>
      <c r="L5" s="205">
        <v>4.7619047619047616E-2</v>
      </c>
      <c r="M5" s="205">
        <v>0</v>
      </c>
      <c r="N5" s="205">
        <v>0</v>
      </c>
      <c r="O5" s="205">
        <v>0</v>
      </c>
      <c r="P5" s="205">
        <v>0</v>
      </c>
      <c r="Q5" s="205">
        <v>0</v>
      </c>
      <c r="R5" s="205"/>
      <c r="S5" s="205"/>
      <c r="T5" s="205">
        <v>0</v>
      </c>
      <c r="U5" s="205">
        <v>0</v>
      </c>
      <c r="V5" s="205">
        <v>0</v>
      </c>
      <c r="W5" s="205"/>
      <c r="X5" s="205">
        <v>0</v>
      </c>
      <c r="Y5" s="205">
        <v>0</v>
      </c>
      <c r="Z5" s="205">
        <v>0</v>
      </c>
      <c r="AA5" s="205">
        <v>0</v>
      </c>
      <c r="AB5" s="205">
        <v>0</v>
      </c>
      <c r="AC5" s="205">
        <v>0</v>
      </c>
      <c r="AD5" s="205">
        <v>0</v>
      </c>
      <c r="AE5" s="206">
        <v>0</v>
      </c>
      <c r="AF5" s="205">
        <v>0</v>
      </c>
      <c r="AG5" s="310"/>
      <c r="AH5" s="97">
        <v>9.6831377728303827E-3</v>
      </c>
      <c r="AI5" s="98">
        <v>0</v>
      </c>
    </row>
    <row r="6" spans="1:35" ht="45" customHeight="1" x14ac:dyDescent="0.25">
      <c r="A6" s="170">
        <v>4103</v>
      </c>
      <c r="B6" s="225" t="str">
        <f>VLOOKUP(A6,SEGMENTOS!$A$1:$C$14,2,0)</f>
        <v>Tanques Onshore / Offshore - Clientes A</v>
      </c>
      <c r="C6" s="300">
        <v>44139</v>
      </c>
      <c r="D6" s="205">
        <v>0</v>
      </c>
      <c r="E6" s="205">
        <v>0</v>
      </c>
      <c r="F6" s="205">
        <v>0</v>
      </c>
      <c r="G6" s="205">
        <v>5.5555555555555552E-2</v>
      </c>
      <c r="H6" s="205">
        <v>0.10526315789473684</v>
      </c>
      <c r="I6" s="205">
        <v>5.2631578947368418E-2</v>
      </c>
      <c r="J6" s="205">
        <v>5.5555555555555552E-2</v>
      </c>
      <c r="K6" s="205">
        <v>0</v>
      </c>
      <c r="L6" s="205">
        <v>5.5555555555555552E-2</v>
      </c>
      <c r="M6" s="205">
        <v>0</v>
      </c>
      <c r="N6" s="205">
        <v>0</v>
      </c>
      <c r="O6" s="205">
        <v>0</v>
      </c>
      <c r="P6" s="205">
        <v>0</v>
      </c>
      <c r="Q6" s="205">
        <v>0</v>
      </c>
      <c r="R6" s="205"/>
      <c r="S6" s="205"/>
      <c r="T6" s="205">
        <v>0</v>
      </c>
      <c r="U6" s="205">
        <v>0</v>
      </c>
      <c r="V6" s="205">
        <v>0</v>
      </c>
      <c r="W6" s="205"/>
      <c r="X6" s="205">
        <v>0</v>
      </c>
      <c r="Y6" s="205">
        <v>0</v>
      </c>
      <c r="Z6" s="205">
        <v>0</v>
      </c>
      <c r="AA6" s="205">
        <v>0</v>
      </c>
      <c r="AB6" s="205">
        <v>0</v>
      </c>
      <c r="AC6" s="205">
        <v>0</v>
      </c>
      <c r="AD6" s="205">
        <v>0</v>
      </c>
      <c r="AE6" s="206">
        <v>0</v>
      </c>
      <c r="AF6" s="205">
        <v>0</v>
      </c>
      <c r="AG6" s="310"/>
      <c r="AH6" s="97">
        <v>1.278458505885258E-2</v>
      </c>
      <c r="AI6" s="98">
        <v>0</v>
      </c>
    </row>
    <row r="7" spans="1:35" ht="45" customHeight="1" x14ac:dyDescent="0.25">
      <c r="A7" s="164">
        <v>4104</v>
      </c>
      <c r="B7" s="225" t="str">
        <f>VLOOKUP(A7,SEGMENTOS!$A$1:$C$14,2,0)</f>
        <v>Tanques Onshore / Offshore - Clientes B</v>
      </c>
      <c r="C7" s="300">
        <v>44139</v>
      </c>
      <c r="D7" s="205">
        <v>0</v>
      </c>
      <c r="E7" s="205">
        <v>0</v>
      </c>
      <c r="F7" s="205">
        <v>0</v>
      </c>
      <c r="G7" s="205">
        <v>0</v>
      </c>
      <c r="H7" s="205">
        <v>0</v>
      </c>
      <c r="I7" s="205">
        <v>0</v>
      </c>
      <c r="J7" s="205">
        <v>0</v>
      </c>
      <c r="K7" s="205">
        <v>0</v>
      </c>
      <c r="L7" s="205">
        <v>3.2258064516129031E-2</v>
      </c>
      <c r="M7" s="205">
        <v>0</v>
      </c>
      <c r="N7" s="205">
        <v>0</v>
      </c>
      <c r="O7" s="205">
        <v>0</v>
      </c>
      <c r="P7" s="205">
        <v>0</v>
      </c>
      <c r="Q7" s="205">
        <v>0</v>
      </c>
      <c r="R7" s="205"/>
      <c r="S7" s="205"/>
      <c r="T7" s="205">
        <v>0</v>
      </c>
      <c r="U7" s="205">
        <v>0</v>
      </c>
      <c r="V7" s="205">
        <v>0</v>
      </c>
      <c r="W7" s="205"/>
      <c r="X7" s="205">
        <v>0</v>
      </c>
      <c r="Y7" s="205">
        <v>0</v>
      </c>
      <c r="Z7" s="205">
        <v>0</v>
      </c>
      <c r="AA7" s="205">
        <v>0</v>
      </c>
      <c r="AB7" s="205">
        <v>0</v>
      </c>
      <c r="AC7" s="205">
        <v>0</v>
      </c>
      <c r="AD7" s="205">
        <v>0</v>
      </c>
      <c r="AE7" s="206">
        <v>0</v>
      </c>
      <c r="AF7" s="205">
        <v>0</v>
      </c>
      <c r="AG7" s="310"/>
      <c r="AH7" s="97">
        <v>1.1122824593763742E-3</v>
      </c>
      <c r="AI7" s="98">
        <v>0</v>
      </c>
    </row>
    <row r="8" spans="1:35" ht="45" customHeight="1" x14ac:dyDescent="0.25">
      <c r="A8" s="170">
        <v>4105</v>
      </c>
      <c r="B8" s="225" t="str">
        <f>VLOOKUP(A8,SEGMENTOS!$A$1:$C$14,2,0)</f>
        <v>Tanques Onshore / Offshore - Clientes C</v>
      </c>
      <c r="C8" s="300">
        <v>44139</v>
      </c>
      <c r="D8" s="205">
        <v>0</v>
      </c>
      <c r="E8" s="205">
        <v>0</v>
      </c>
      <c r="F8" s="205">
        <v>0</v>
      </c>
      <c r="G8" s="205">
        <v>0</v>
      </c>
      <c r="H8" s="205">
        <v>0</v>
      </c>
      <c r="I8" s="205">
        <v>0</v>
      </c>
      <c r="J8" s="205">
        <v>0</v>
      </c>
      <c r="K8" s="205">
        <v>0</v>
      </c>
      <c r="L8" s="205">
        <v>0</v>
      </c>
      <c r="M8" s="205">
        <v>0</v>
      </c>
      <c r="N8" s="205">
        <v>0</v>
      </c>
      <c r="O8" s="205">
        <v>0</v>
      </c>
      <c r="P8" s="205">
        <v>0</v>
      </c>
      <c r="Q8" s="205">
        <v>0</v>
      </c>
      <c r="R8" s="205"/>
      <c r="S8" s="205"/>
      <c r="T8" s="205">
        <v>0</v>
      </c>
      <c r="U8" s="205">
        <v>0</v>
      </c>
      <c r="V8" s="205">
        <v>0</v>
      </c>
      <c r="W8" s="205"/>
      <c r="X8" s="205">
        <v>0</v>
      </c>
      <c r="Y8" s="205">
        <v>0</v>
      </c>
      <c r="Z8" s="205">
        <v>0</v>
      </c>
      <c r="AA8" s="205">
        <v>0</v>
      </c>
      <c r="AB8" s="205">
        <v>0</v>
      </c>
      <c r="AC8" s="205">
        <v>0.2</v>
      </c>
      <c r="AD8" s="205">
        <v>0.14285714285714285</v>
      </c>
      <c r="AE8" s="206">
        <v>0</v>
      </c>
      <c r="AF8" s="205">
        <v>0</v>
      </c>
      <c r="AG8" s="310"/>
      <c r="AH8" s="97">
        <v>0</v>
      </c>
      <c r="AI8" s="98">
        <v>0.11018518518518516</v>
      </c>
    </row>
    <row r="9" spans="1:35" ht="45" customHeight="1" x14ac:dyDescent="0.25">
      <c r="A9" s="164">
        <v>4106</v>
      </c>
      <c r="B9" s="225" t="str">
        <f>VLOOKUP(A9,SEGMENTOS!$A$1:$C$14,2,0)</f>
        <v>Tanques Onshore - Clientes A</v>
      </c>
      <c r="C9" s="300">
        <v>44139</v>
      </c>
      <c r="D9" s="205">
        <v>0</v>
      </c>
      <c r="E9" s="205">
        <v>0</v>
      </c>
      <c r="F9" s="205">
        <v>0</v>
      </c>
      <c r="G9" s="205">
        <v>0</v>
      </c>
      <c r="H9" s="205">
        <v>0</v>
      </c>
      <c r="I9" s="205">
        <v>0</v>
      </c>
      <c r="J9" s="205">
        <v>0</v>
      </c>
      <c r="K9" s="205">
        <v>0</v>
      </c>
      <c r="L9" s="205">
        <v>0</v>
      </c>
      <c r="M9" s="205">
        <v>0</v>
      </c>
      <c r="N9" s="205">
        <v>0</v>
      </c>
      <c r="O9" s="205">
        <v>0</v>
      </c>
      <c r="P9" s="205"/>
      <c r="Q9" s="205"/>
      <c r="R9" s="205"/>
      <c r="S9" s="205"/>
      <c r="T9" s="205">
        <v>0</v>
      </c>
      <c r="U9" s="205">
        <v>0</v>
      </c>
      <c r="V9" s="205">
        <v>0</v>
      </c>
      <c r="W9" s="205"/>
      <c r="X9" s="205">
        <v>0</v>
      </c>
      <c r="Y9" s="205">
        <v>0</v>
      </c>
      <c r="Z9" s="205">
        <v>0</v>
      </c>
      <c r="AA9" s="205">
        <v>0</v>
      </c>
      <c r="AB9" s="205">
        <v>0</v>
      </c>
      <c r="AC9" s="205">
        <v>0</v>
      </c>
      <c r="AD9" s="205">
        <v>0</v>
      </c>
      <c r="AE9" s="206">
        <v>0</v>
      </c>
      <c r="AF9" s="205"/>
      <c r="AG9" s="310"/>
      <c r="AH9" s="97">
        <v>0</v>
      </c>
      <c r="AI9" s="98">
        <v>0</v>
      </c>
    </row>
    <row r="10" spans="1:35" ht="45" customHeight="1" x14ac:dyDescent="0.25">
      <c r="A10" s="170">
        <v>4107</v>
      </c>
      <c r="B10" s="225" t="str">
        <f>VLOOKUP(A10,SEGMENTOS!$A$1:$C$14,2,0)</f>
        <v>Tanques Onshore - Clientes B</v>
      </c>
      <c r="C10" s="300">
        <v>44139</v>
      </c>
      <c r="D10" s="205">
        <v>0</v>
      </c>
      <c r="E10" s="205">
        <v>0</v>
      </c>
      <c r="F10" s="205">
        <v>0</v>
      </c>
      <c r="G10" s="205">
        <v>0</v>
      </c>
      <c r="H10" s="205">
        <v>0</v>
      </c>
      <c r="I10" s="205">
        <v>0</v>
      </c>
      <c r="J10" s="205">
        <v>0</v>
      </c>
      <c r="K10" s="205">
        <v>0</v>
      </c>
      <c r="L10" s="205">
        <v>4.5454545454545456E-2</v>
      </c>
      <c r="M10" s="205">
        <v>0</v>
      </c>
      <c r="N10" s="205">
        <v>0</v>
      </c>
      <c r="O10" s="205">
        <v>0</v>
      </c>
      <c r="P10" s="205"/>
      <c r="Q10" s="205"/>
      <c r="R10" s="205"/>
      <c r="S10" s="205"/>
      <c r="T10" s="205">
        <v>0</v>
      </c>
      <c r="U10" s="205">
        <v>0</v>
      </c>
      <c r="V10" s="205">
        <v>0</v>
      </c>
      <c r="W10" s="205"/>
      <c r="X10" s="205">
        <v>0</v>
      </c>
      <c r="Y10" s="205">
        <v>0</v>
      </c>
      <c r="Z10" s="205">
        <v>0</v>
      </c>
      <c r="AA10" s="205">
        <v>0</v>
      </c>
      <c r="AB10" s="205">
        <v>0</v>
      </c>
      <c r="AC10" s="205">
        <v>0</v>
      </c>
      <c r="AD10" s="205">
        <v>0</v>
      </c>
      <c r="AE10" s="206">
        <v>0</v>
      </c>
      <c r="AF10" s="205"/>
      <c r="AG10" s="310"/>
      <c r="AH10" s="97">
        <v>1.7582484701712136E-3</v>
      </c>
      <c r="AI10" s="98">
        <v>0</v>
      </c>
    </row>
    <row r="11" spans="1:35" ht="45" customHeight="1" x14ac:dyDescent="0.25">
      <c r="A11" s="164">
        <v>4108</v>
      </c>
      <c r="B11" s="225" t="str">
        <f>VLOOKUP(A11,SEGMENTOS!$A$1:$C$14,2,0)</f>
        <v>Tanques Onshore - Clientes C</v>
      </c>
      <c r="C11" s="300">
        <v>44139</v>
      </c>
      <c r="D11" s="205">
        <v>0</v>
      </c>
      <c r="E11" s="205">
        <v>0</v>
      </c>
      <c r="F11" s="205">
        <v>0</v>
      </c>
      <c r="G11" s="205">
        <v>0</v>
      </c>
      <c r="H11" s="205">
        <v>0</v>
      </c>
      <c r="I11" s="205">
        <v>0</v>
      </c>
      <c r="J11" s="205">
        <v>0</v>
      </c>
      <c r="K11" s="205">
        <v>0</v>
      </c>
      <c r="L11" s="205">
        <v>0</v>
      </c>
      <c r="M11" s="205">
        <v>0</v>
      </c>
      <c r="N11" s="205">
        <v>0</v>
      </c>
      <c r="O11" s="205">
        <v>0</v>
      </c>
      <c r="P11" s="205"/>
      <c r="Q11" s="205"/>
      <c r="R11" s="205"/>
      <c r="S11" s="205"/>
      <c r="T11" s="205">
        <v>0</v>
      </c>
      <c r="U11" s="205">
        <v>0</v>
      </c>
      <c r="V11" s="205">
        <v>0</v>
      </c>
      <c r="W11" s="205"/>
      <c r="X11" s="205">
        <v>0</v>
      </c>
      <c r="Y11" s="205">
        <v>0</v>
      </c>
      <c r="Z11" s="205">
        <v>0</v>
      </c>
      <c r="AA11" s="205">
        <v>0</v>
      </c>
      <c r="AB11" s="205">
        <v>0</v>
      </c>
      <c r="AC11" s="205">
        <v>0.23076923076923078</v>
      </c>
      <c r="AD11" s="205">
        <v>0.18181818181818182</v>
      </c>
      <c r="AE11" s="206">
        <v>0</v>
      </c>
      <c r="AF11" s="205"/>
      <c r="AG11" s="310"/>
      <c r="AH11" s="97">
        <v>0</v>
      </c>
      <c r="AI11" s="98">
        <v>0.1320901320901321</v>
      </c>
    </row>
    <row r="12" spans="1:35" ht="45" customHeight="1" x14ac:dyDescent="0.25">
      <c r="A12" s="170">
        <v>4109</v>
      </c>
      <c r="B12" s="225" t="str">
        <f>VLOOKUP(A12,SEGMENTOS!$A$1:$C$14,2,0)</f>
        <v>Tanques Offshore - Clientes A</v>
      </c>
      <c r="C12" s="300">
        <v>44139</v>
      </c>
      <c r="D12" s="205">
        <v>0</v>
      </c>
      <c r="E12" s="205">
        <v>0</v>
      </c>
      <c r="F12" s="205">
        <v>0</v>
      </c>
      <c r="G12" s="205">
        <v>0.125</v>
      </c>
      <c r="H12" s="205">
        <v>0.22222222222222221</v>
      </c>
      <c r="I12" s="205">
        <v>0.1111111111111111</v>
      </c>
      <c r="J12" s="205">
        <v>0.125</v>
      </c>
      <c r="K12" s="205">
        <v>0</v>
      </c>
      <c r="L12" s="205">
        <v>0.125</v>
      </c>
      <c r="M12" s="205">
        <v>0</v>
      </c>
      <c r="N12" s="205">
        <v>0</v>
      </c>
      <c r="O12" s="205">
        <v>0</v>
      </c>
      <c r="P12" s="205">
        <v>0</v>
      </c>
      <c r="Q12" s="205">
        <v>0</v>
      </c>
      <c r="R12" s="205"/>
      <c r="S12" s="205"/>
      <c r="T12" s="205">
        <v>0</v>
      </c>
      <c r="U12" s="205">
        <v>0</v>
      </c>
      <c r="V12" s="205">
        <v>0</v>
      </c>
      <c r="W12" s="205"/>
      <c r="X12" s="205">
        <v>0</v>
      </c>
      <c r="Y12" s="205">
        <v>0</v>
      </c>
      <c r="Z12" s="205">
        <v>0</v>
      </c>
      <c r="AA12" s="205">
        <v>0</v>
      </c>
      <c r="AB12" s="205">
        <v>0</v>
      </c>
      <c r="AC12" s="205">
        <v>0</v>
      </c>
      <c r="AD12" s="205">
        <v>0</v>
      </c>
      <c r="AE12" s="206">
        <v>0</v>
      </c>
      <c r="AF12" s="205">
        <v>0</v>
      </c>
      <c r="AG12" s="310"/>
      <c r="AH12" s="97">
        <v>2.7787845222407934E-2</v>
      </c>
      <c r="AI12" s="98">
        <v>0</v>
      </c>
    </row>
    <row r="13" spans="1:35" ht="45" customHeight="1" x14ac:dyDescent="0.25">
      <c r="A13" s="164">
        <v>4110</v>
      </c>
      <c r="B13" s="225" t="str">
        <f>VLOOKUP(A13,SEGMENTOS!$A$1:$C$14,2,0)</f>
        <v>Tanques Offshore - Clientes B</v>
      </c>
      <c r="C13" s="300">
        <v>44139</v>
      </c>
      <c r="D13" s="205">
        <v>0</v>
      </c>
      <c r="E13" s="205">
        <v>0</v>
      </c>
      <c r="F13" s="205">
        <v>0</v>
      </c>
      <c r="G13" s="205">
        <v>0</v>
      </c>
      <c r="H13" s="205">
        <v>0</v>
      </c>
      <c r="I13" s="205">
        <v>0</v>
      </c>
      <c r="J13" s="205">
        <v>0</v>
      </c>
      <c r="K13" s="205">
        <v>0</v>
      </c>
      <c r="L13" s="205">
        <v>0</v>
      </c>
      <c r="M13" s="205">
        <v>0</v>
      </c>
      <c r="N13" s="205">
        <v>0</v>
      </c>
      <c r="O13" s="205">
        <v>0</v>
      </c>
      <c r="P13" s="205">
        <v>0</v>
      </c>
      <c r="Q13" s="205">
        <v>0</v>
      </c>
      <c r="R13" s="205"/>
      <c r="S13" s="205"/>
      <c r="T13" s="205">
        <v>0</v>
      </c>
      <c r="U13" s="205">
        <v>0</v>
      </c>
      <c r="V13" s="205">
        <v>0</v>
      </c>
      <c r="W13" s="205"/>
      <c r="X13" s="205">
        <v>0</v>
      </c>
      <c r="Y13" s="205">
        <v>0</v>
      </c>
      <c r="Z13" s="205">
        <v>0</v>
      </c>
      <c r="AA13" s="205">
        <v>0</v>
      </c>
      <c r="AB13" s="205">
        <v>0</v>
      </c>
      <c r="AC13" s="205">
        <v>0</v>
      </c>
      <c r="AD13" s="205">
        <v>0</v>
      </c>
      <c r="AE13" s="206">
        <v>0</v>
      </c>
      <c r="AF13" s="205">
        <v>0</v>
      </c>
      <c r="AG13" s="310"/>
      <c r="AH13" s="97">
        <v>0</v>
      </c>
      <c r="AI13" s="98">
        <v>0</v>
      </c>
    </row>
    <row r="14" spans="1:35" ht="45" customHeight="1" thickBot="1" x14ac:dyDescent="0.3">
      <c r="A14" s="175">
        <v>4111</v>
      </c>
      <c r="B14" s="226" t="str">
        <f>VLOOKUP(A14,SEGMENTOS!$A$1:$C$14,2,0)</f>
        <v>Tanques Offshore - Clientes C</v>
      </c>
      <c r="C14" s="301">
        <v>44139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  <c r="I14" s="207">
        <v>0</v>
      </c>
      <c r="J14" s="207">
        <v>0</v>
      </c>
      <c r="K14" s="207">
        <v>0</v>
      </c>
      <c r="L14" s="207">
        <v>0</v>
      </c>
      <c r="M14" s="207">
        <v>0</v>
      </c>
      <c r="N14" s="207">
        <v>0</v>
      </c>
      <c r="O14" s="207">
        <v>0</v>
      </c>
      <c r="P14" s="207">
        <v>0</v>
      </c>
      <c r="Q14" s="207">
        <v>0</v>
      </c>
      <c r="R14" s="207"/>
      <c r="S14" s="207"/>
      <c r="T14" s="207">
        <v>0</v>
      </c>
      <c r="U14" s="207">
        <v>0</v>
      </c>
      <c r="V14" s="207">
        <v>0</v>
      </c>
      <c r="W14" s="207"/>
      <c r="X14" s="207">
        <v>0</v>
      </c>
      <c r="Y14" s="207">
        <v>0</v>
      </c>
      <c r="Z14" s="207">
        <v>0</v>
      </c>
      <c r="AA14" s="207">
        <v>0</v>
      </c>
      <c r="AB14" s="207">
        <v>0</v>
      </c>
      <c r="AC14" s="207">
        <v>0</v>
      </c>
      <c r="AD14" s="207">
        <v>0</v>
      </c>
      <c r="AE14" s="208">
        <v>0</v>
      </c>
      <c r="AF14" s="207">
        <v>0</v>
      </c>
      <c r="AG14" s="311"/>
      <c r="AH14" s="203">
        <v>0</v>
      </c>
      <c r="AI14" s="204">
        <v>0</v>
      </c>
    </row>
  </sheetData>
  <autoFilter ref="A1:C14" xr:uid="{00000000-0009-0000-0000-000008000000}"/>
  <conditionalFormatting sqref="A2">
    <cfRule type="duplicateValues" dxfId="53" priority="1"/>
    <cfRule type="duplicateValues" dxfId="52" priority="2"/>
  </conditionalFormatting>
  <conditionalFormatting sqref="A3:A14">
    <cfRule type="duplicateValues" dxfId="51" priority="2656"/>
    <cfRule type="duplicateValues" dxfId="50" priority="2657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BCC41-A70A-42DE-BE1A-B85CC594446B}">
  <dimension ref="A1:AI14"/>
  <sheetViews>
    <sheetView windowProtection="1" showGridLines="0" zoomScale="60" zoomScaleNormal="60" workbookViewId="0">
      <pane xSplit="3" ySplit="1" topLeftCell="D2" activePane="bottomRight" state="frozen"/>
      <selection activeCell="AD2" sqref="AD2:AE2"/>
      <selection pane="topRight" activeCell="AD2" sqref="AD2:AE2"/>
      <selection pane="bottomLeft" activeCell="AD2" sqref="AD2:AE2"/>
      <selection pane="bottomRight" activeCell="A3" sqref="A3:XFD3"/>
    </sheetView>
  </sheetViews>
  <sheetFormatPr defaultColWidth="18.140625" defaultRowHeight="16.5" x14ac:dyDescent="0.3"/>
  <cols>
    <col min="1" max="1" width="21.7109375" style="5" customWidth="1"/>
    <col min="2" max="2" width="40.7109375" style="6" customWidth="1"/>
    <col min="3" max="3" width="18.7109375" style="6" customWidth="1"/>
    <col min="4" max="33" width="12.7109375" style="6" customWidth="1"/>
    <col min="34" max="35" width="12.7109375" customWidth="1"/>
  </cols>
  <sheetData>
    <row r="1" spans="1:35" ht="49.9" customHeight="1" thickBot="1" x14ac:dyDescent="0.3">
      <c r="A1" s="17" t="s">
        <v>6</v>
      </c>
      <c r="B1" s="18" t="s">
        <v>7</v>
      </c>
      <c r="C1" s="18" t="s">
        <v>2</v>
      </c>
      <c r="D1" s="35">
        <v>1</v>
      </c>
      <c r="E1" s="35">
        <v>2</v>
      </c>
      <c r="F1" s="35">
        <v>3</v>
      </c>
      <c r="G1" s="35">
        <v>4</v>
      </c>
      <c r="H1" s="35">
        <v>5</v>
      </c>
      <c r="I1" s="35">
        <v>6</v>
      </c>
      <c r="J1" s="35">
        <v>7</v>
      </c>
      <c r="K1" s="35">
        <v>8</v>
      </c>
      <c r="L1" s="35">
        <v>9</v>
      </c>
      <c r="M1" s="35">
        <v>10</v>
      </c>
      <c r="N1" s="35">
        <v>11</v>
      </c>
      <c r="O1" s="35">
        <v>12</v>
      </c>
      <c r="P1" s="35">
        <v>13</v>
      </c>
      <c r="Q1" s="35">
        <v>14</v>
      </c>
      <c r="R1" s="35">
        <v>15</v>
      </c>
      <c r="S1" s="35">
        <v>16</v>
      </c>
      <c r="T1" s="35">
        <v>17</v>
      </c>
      <c r="U1" s="35">
        <v>18</v>
      </c>
      <c r="V1" s="35">
        <v>19</v>
      </c>
      <c r="W1" s="35">
        <v>20</v>
      </c>
      <c r="X1" s="35">
        <v>21</v>
      </c>
      <c r="Y1" s="35">
        <v>22</v>
      </c>
      <c r="Z1" s="35">
        <v>23</v>
      </c>
      <c r="AA1" s="35">
        <v>24</v>
      </c>
      <c r="AB1" s="35">
        <v>25</v>
      </c>
      <c r="AC1" s="35">
        <v>26</v>
      </c>
      <c r="AD1" s="35">
        <v>27</v>
      </c>
      <c r="AE1" s="35">
        <v>28</v>
      </c>
      <c r="AF1" s="35">
        <v>29</v>
      </c>
      <c r="AG1" s="35">
        <v>30</v>
      </c>
      <c r="AH1" s="15" t="s">
        <v>78</v>
      </c>
      <c r="AI1" s="16" t="s">
        <v>79</v>
      </c>
    </row>
    <row r="2" spans="1:35" ht="45" customHeight="1" x14ac:dyDescent="0.25">
      <c r="A2" s="158">
        <v>2900</v>
      </c>
      <c r="B2" s="319" t="str">
        <f>VLOOKUP(A2,SEGMENTOS!$A$1:$C$14,2,0)</f>
        <v>Mercado</v>
      </c>
      <c r="C2" s="320">
        <v>43795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3"/>
      <c r="AH2" s="324"/>
      <c r="AI2" s="325"/>
    </row>
    <row r="3" spans="1:35" ht="45" customHeight="1" x14ac:dyDescent="0.25">
      <c r="A3" s="164">
        <v>4100</v>
      </c>
      <c r="B3" s="225" t="str">
        <f>VLOOKUP(A3,SEGMENTOS!$A$1:$C$14,2,0)</f>
        <v>Tanques Onshore / Offshore</v>
      </c>
      <c r="C3" s="300">
        <v>43795</v>
      </c>
      <c r="D3" s="205">
        <v>0</v>
      </c>
      <c r="E3" s="205">
        <v>1.8518518518518517E-2</v>
      </c>
      <c r="F3" s="205">
        <v>0</v>
      </c>
      <c r="G3" s="205">
        <v>1.8867924528301886E-2</v>
      </c>
      <c r="H3" s="205">
        <v>0</v>
      </c>
      <c r="I3" s="205">
        <v>1.9230769230769232E-2</v>
      </c>
      <c r="J3" s="205">
        <v>1.8518518518518517E-2</v>
      </c>
      <c r="K3" s="205">
        <v>0</v>
      </c>
      <c r="L3" s="205">
        <v>0</v>
      </c>
      <c r="M3" s="205">
        <v>2.0833333333333332E-2</v>
      </c>
      <c r="N3" s="205">
        <v>2.0408163265306121E-2</v>
      </c>
      <c r="O3" s="205">
        <v>2.1276595744680851E-2</v>
      </c>
      <c r="P3" s="205">
        <v>0</v>
      </c>
      <c r="Q3" s="205">
        <v>0</v>
      </c>
      <c r="R3" s="205"/>
      <c r="S3" s="205"/>
      <c r="T3" s="205">
        <v>0</v>
      </c>
      <c r="U3" s="205">
        <v>3.7735849056603772E-2</v>
      </c>
      <c r="V3" s="205">
        <v>0</v>
      </c>
      <c r="W3" s="205"/>
      <c r="X3" s="205">
        <v>0</v>
      </c>
      <c r="Y3" s="205">
        <v>0</v>
      </c>
      <c r="Z3" s="205">
        <v>0</v>
      </c>
      <c r="AA3" s="205">
        <v>1.8181818181818181E-2</v>
      </c>
      <c r="AB3" s="205">
        <v>1.8518518518518517E-2</v>
      </c>
      <c r="AC3" s="205">
        <v>2.1739130434782608E-2</v>
      </c>
      <c r="AD3" s="205">
        <v>2.5000000000000001E-2</v>
      </c>
      <c r="AE3" s="206">
        <v>2.2222222222222223E-2</v>
      </c>
      <c r="AF3" s="205">
        <v>0.14285714285714285</v>
      </c>
      <c r="AG3" s="310"/>
      <c r="AH3" s="97">
        <v>1.8903875234066159E-2</v>
      </c>
      <c r="AI3" s="98">
        <v>2.2785837787840969E-2</v>
      </c>
    </row>
    <row r="4" spans="1:35" ht="45" customHeight="1" x14ac:dyDescent="0.25">
      <c r="A4" s="170">
        <v>4101</v>
      </c>
      <c r="B4" s="225" t="str">
        <f>VLOOKUP(A4,SEGMENTOS!$A$1:$C$14,2,0)</f>
        <v>Tanques Onshore</v>
      </c>
      <c r="C4" s="300">
        <v>43795</v>
      </c>
      <c r="D4" s="205">
        <v>0</v>
      </c>
      <c r="E4" s="205">
        <v>2.6315789473684209E-2</v>
      </c>
      <c r="F4" s="205">
        <v>0</v>
      </c>
      <c r="G4" s="205">
        <v>2.7027027027027029E-2</v>
      </c>
      <c r="H4" s="205">
        <v>0</v>
      </c>
      <c r="I4" s="205">
        <v>2.8571428571428571E-2</v>
      </c>
      <c r="J4" s="205">
        <v>2.7027027027027029E-2</v>
      </c>
      <c r="K4" s="205">
        <v>0</v>
      </c>
      <c r="L4" s="205">
        <v>0</v>
      </c>
      <c r="M4" s="205">
        <v>0</v>
      </c>
      <c r="N4" s="205">
        <v>0</v>
      </c>
      <c r="O4" s="205">
        <v>0</v>
      </c>
      <c r="P4" s="205"/>
      <c r="Q4" s="205"/>
      <c r="R4" s="205"/>
      <c r="S4" s="205"/>
      <c r="T4" s="205">
        <v>0</v>
      </c>
      <c r="U4" s="205">
        <v>2.7777777777777776E-2</v>
      </c>
      <c r="V4" s="205">
        <v>0</v>
      </c>
      <c r="W4" s="205"/>
      <c r="X4" s="205">
        <v>0</v>
      </c>
      <c r="Y4" s="205">
        <v>0</v>
      </c>
      <c r="Z4" s="205">
        <v>0</v>
      </c>
      <c r="AA4" s="205">
        <v>0</v>
      </c>
      <c r="AB4" s="205">
        <v>0</v>
      </c>
      <c r="AC4" s="205">
        <v>0</v>
      </c>
      <c r="AD4" s="205">
        <v>0</v>
      </c>
      <c r="AE4" s="206">
        <v>0</v>
      </c>
      <c r="AF4" s="205"/>
      <c r="AG4" s="310"/>
      <c r="AH4" s="97">
        <v>7.1955317233921186E-3</v>
      </c>
      <c r="AI4" s="98">
        <v>0</v>
      </c>
    </row>
    <row r="5" spans="1:35" ht="45" customHeight="1" x14ac:dyDescent="0.25">
      <c r="A5" s="164">
        <v>4102</v>
      </c>
      <c r="B5" s="225" t="str">
        <f>VLOOKUP(A5,SEGMENTOS!$A$1:$C$14,2,0)</f>
        <v>Tanques Offshore</v>
      </c>
      <c r="C5" s="300">
        <v>43795</v>
      </c>
      <c r="D5" s="205">
        <v>0</v>
      </c>
      <c r="E5" s="205">
        <v>0</v>
      </c>
      <c r="F5" s="205">
        <v>0</v>
      </c>
      <c r="G5" s="205">
        <v>0</v>
      </c>
      <c r="H5" s="205">
        <v>0</v>
      </c>
      <c r="I5" s="205">
        <v>0</v>
      </c>
      <c r="J5" s="205">
        <v>0</v>
      </c>
      <c r="K5" s="205">
        <v>0</v>
      </c>
      <c r="L5" s="205">
        <v>0</v>
      </c>
      <c r="M5" s="205">
        <v>6.25E-2</v>
      </c>
      <c r="N5" s="205">
        <v>6.25E-2</v>
      </c>
      <c r="O5" s="205">
        <v>6.25E-2</v>
      </c>
      <c r="P5" s="205">
        <v>0</v>
      </c>
      <c r="Q5" s="205">
        <v>0</v>
      </c>
      <c r="R5" s="205"/>
      <c r="S5" s="205"/>
      <c r="T5" s="205">
        <v>0</v>
      </c>
      <c r="U5" s="205">
        <v>5.8823529411764705E-2</v>
      </c>
      <c r="V5" s="205">
        <v>0</v>
      </c>
      <c r="W5" s="205"/>
      <c r="X5" s="205">
        <v>0</v>
      </c>
      <c r="Y5" s="205">
        <v>0</v>
      </c>
      <c r="Z5" s="205">
        <v>0</v>
      </c>
      <c r="AA5" s="205">
        <v>5.5555555555555552E-2</v>
      </c>
      <c r="AB5" s="205">
        <v>5.5555555555555552E-2</v>
      </c>
      <c r="AC5" s="205">
        <v>6.6666666666666666E-2</v>
      </c>
      <c r="AD5" s="205">
        <v>8.3333333333333329E-2</v>
      </c>
      <c r="AE5" s="206">
        <v>7.1428571428571425E-2</v>
      </c>
      <c r="AF5" s="205">
        <v>0.14285714285714285</v>
      </c>
      <c r="AG5" s="310"/>
      <c r="AH5" s="97">
        <v>2.6225061907040981E-2</v>
      </c>
      <c r="AI5" s="98">
        <v>7.2922677014710918E-2</v>
      </c>
    </row>
    <row r="6" spans="1:35" ht="45" customHeight="1" x14ac:dyDescent="0.25">
      <c r="A6" s="170">
        <v>4103</v>
      </c>
      <c r="B6" s="225" t="str">
        <f>VLOOKUP(A6,SEGMENTOS!$A$1:$C$14,2,0)</f>
        <v>Tanques Onshore / Offshore - Clientes A</v>
      </c>
      <c r="C6" s="300">
        <v>43795</v>
      </c>
      <c r="D6" s="205">
        <v>0</v>
      </c>
      <c r="E6" s="205">
        <v>0</v>
      </c>
      <c r="F6" s="205">
        <v>0</v>
      </c>
      <c r="G6" s="205">
        <v>0</v>
      </c>
      <c r="H6" s="205">
        <v>0</v>
      </c>
      <c r="I6" s="205">
        <v>0</v>
      </c>
      <c r="J6" s="205">
        <v>0</v>
      </c>
      <c r="K6" s="205">
        <v>0</v>
      </c>
      <c r="L6" s="205">
        <v>0</v>
      </c>
      <c r="M6" s="205">
        <v>0</v>
      </c>
      <c r="N6" s="205">
        <v>0</v>
      </c>
      <c r="O6" s="205">
        <v>0</v>
      </c>
      <c r="P6" s="205">
        <v>0</v>
      </c>
      <c r="Q6" s="205">
        <v>0</v>
      </c>
      <c r="R6" s="205"/>
      <c r="S6" s="205"/>
      <c r="T6" s="205">
        <v>0</v>
      </c>
      <c r="U6" s="205">
        <v>0</v>
      </c>
      <c r="V6" s="205">
        <v>0</v>
      </c>
      <c r="W6" s="205"/>
      <c r="X6" s="205">
        <v>0</v>
      </c>
      <c r="Y6" s="205">
        <v>0</v>
      </c>
      <c r="Z6" s="205">
        <v>0</v>
      </c>
      <c r="AA6" s="205">
        <v>0</v>
      </c>
      <c r="AB6" s="205">
        <v>0</v>
      </c>
      <c r="AC6" s="205">
        <v>0</v>
      </c>
      <c r="AD6" s="205">
        <v>0</v>
      </c>
      <c r="AE6" s="206">
        <v>0</v>
      </c>
      <c r="AF6" s="205">
        <v>0</v>
      </c>
      <c r="AG6" s="310"/>
      <c r="AH6" s="97">
        <v>0</v>
      </c>
      <c r="AI6" s="98">
        <v>0</v>
      </c>
    </row>
    <row r="7" spans="1:35" ht="45" customHeight="1" x14ac:dyDescent="0.25">
      <c r="A7" s="164">
        <v>4104</v>
      </c>
      <c r="B7" s="225" t="str">
        <f>VLOOKUP(A7,SEGMENTOS!$A$1:$C$14,2,0)</f>
        <v>Tanques Onshore / Offshore - Clientes B</v>
      </c>
      <c r="C7" s="300">
        <v>43795</v>
      </c>
      <c r="D7" s="205">
        <v>0</v>
      </c>
      <c r="E7" s="205">
        <v>3.7037037037037035E-2</v>
      </c>
      <c r="F7" s="205">
        <v>0</v>
      </c>
      <c r="G7" s="205">
        <v>0</v>
      </c>
      <c r="H7" s="205">
        <v>0</v>
      </c>
      <c r="I7" s="205">
        <v>3.8461538461538464E-2</v>
      </c>
      <c r="J7" s="205">
        <v>3.7037037037037035E-2</v>
      </c>
      <c r="K7" s="205">
        <v>0</v>
      </c>
      <c r="L7" s="205">
        <v>0</v>
      </c>
      <c r="M7" s="205">
        <v>0.04</v>
      </c>
      <c r="N7" s="205">
        <v>3.8461538461538464E-2</v>
      </c>
      <c r="O7" s="205">
        <v>4.1666666666666664E-2</v>
      </c>
      <c r="P7" s="205">
        <v>0</v>
      </c>
      <c r="Q7" s="205">
        <v>0</v>
      </c>
      <c r="R7" s="205"/>
      <c r="S7" s="205"/>
      <c r="T7" s="205">
        <v>0</v>
      </c>
      <c r="U7" s="205">
        <v>7.407407407407407E-2</v>
      </c>
      <c r="V7" s="205">
        <v>0</v>
      </c>
      <c r="W7" s="205"/>
      <c r="X7" s="205">
        <v>0</v>
      </c>
      <c r="Y7" s="205">
        <v>0</v>
      </c>
      <c r="Z7" s="205">
        <v>0</v>
      </c>
      <c r="AA7" s="205">
        <v>3.7037037037037035E-2</v>
      </c>
      <c r="AB7" s="205">
        <v>3.7037037037037035E-2</v>
      </c>
      <c r="AC7" s="205">
        <v>4.1666666666666664E-2</v>
      </c>
      <c r="AD7" s="205">
        <v>4.7619047619047616E-2</v>
      </c>
      <c r="AE7" s="206">
        <v>4.3478260869565216E-2</v>
      </c>
      <c r="AF7" s="205">
        <v>0.2</v>
      </c>
      <c r="AG7" s="310"/>
      <c r="AH7" s="97">
        <v>3.0794790318995614E-2</v>
      </c>
      <c r="AI7" s="98">
        <v>4.3944792671298707E-2</v>
      </c>
    </row>
    <row r="8" spans="1:35" ht="45" customHeight="1" x14ac:dyDescent="0.25">
      <c r="A8" s="170">
        <v>4105</v>
      </c>
      <c r="B8" s="225" t="str">
        <f>VLOOKUP(A8,SEGMENTOS!$A$1:$C$14,2,0)</f>
        <v>Tanques Onshore / Offshore - Clientes C</v>
      </c>
      <c r="C8" s="300">
        <v>43795</v>
      </c>
      <c r="D8" s="205">
        <v>0</v>
      </c>
      <c r="E8" s="205">
        <v>0</v>
      </c>
      <c r="F8" s="205">
        <v>0</v>
      </c>
      <c r="G8" s="205">
        <v>8.3333333333333329E-2</v>
      </c>
      <c r="H8" s="205">
        <v>0</v>
      </c>
      <c r="I8" s="205">
        <v>0</v>
      </c>
      <c r="J8" s="205">
        <v>0</v>
      </c>
      <c r="K8" s="205">
        <v>0</v>
      </c>
      <c r="L8" s="205">
        <v>0</v>
      </c>
      <c r="M8" s="205">
        <v>0</v>
      </c>
      <c r="N8" s="205">
        <v>0</v>
      </c>
      <c r="O8" s="205">
        <v>0</v>
      </c>
      <c r="P8" s="205"/>
      <c r="Q8" s="205"/>
      <c r="R8" s="205"/>
      <c r="S8" s="205"/>
      <c r="T8" s="205">
        <v>0</v>
      </c>
      <c r="U8" s="205">
        <v>0</v>
      </c>
      <c r="V8" s="205">
        <v>0</v>
      </c>
      <c r="W8" s="205"/>
      <c r="X8" s="205">
        <v>0</v>
      </c>
      <c r="Y8" s="205">
        <v>0</v>
      </c>
      <c r="Z8" s="205">
        <v>0</v>
      </c>
      <c r="AA8" s="205">
        <v>0</v>
      </c>
      <c r="AB8" s="205">
        <v>0</v>
      </c>
      <c r="AC8" s="205">
        <v>0</v>
      </c>
      <c r="AD8" s="205">
        <v>0</v>
      </c>
      <c r="AE8" s="206">
        <v>0</v>
      </c>
      <c r="AF8" s="205"/>
      <c r="AG8" s="310"/>
      <c r="AH8" s="97">
        <v>3.3248655199914516E-3</v>
      </c>
      <c r="AI8" s="98">
        <v>0</v>
      </c>
    </row>
    <row r="9" spans="1:35" ht="45" customHeight="1" x14ac:dyDescent="0.25">
      <c r="A9" s="164">
        <v>4106</v>
      </c>
      <c r="B9" s="225" t="str">
        <f>VLOOKUP(A9,SEGMENTOS!$A$1:$C$14,2,0)</f>
        <v>Tanques Onshore - Clientes A</v>
      </c>
      <c r="C9" s="300">
        <v>43795</v>
      </c>
      <c r="D9" s="205">
        <v>0</v>
      </c>
      <c r="E9" s="205">
        <v>0</v>
      </c>
      <c r="F9" s="205">
        <v>0</v>
      </c>
      <c r="G9" s="205">
        <v>0</v>
      </c>
      <c r="H9" s="205">
        <v>0</v>
      </c>
      <c r="I9" s="205">
        <v>0</v>
      </c>
      <c r="J9" s="205">
        <v>0</v>
      </c>
      <c r="K9" s="205">
        <v>0</v>
      </c>
      <c r="L9" s="205">
        <v>0</v>
      </c>
      <c r="M9" s="205">
        <v>0</v>
      </c>
      <c r="N9" s="205">
        <v>0</v>
      </c>
      <c r="O9" s="205">
        <v>0</v>
      </c>
      <c r="P9" s="205"/>
      <c r="Q9" s="205"/>
      <c r="R9" s="205"/>
      <c r="S9" s="205"/>
      <c r="T9" s="205">
        <v>0</v>
      </c>
      <c r="U9" s="205">
        <v>0</v>
      </c>
      <c r="V9" s="205">
        <v>0</v>
      </c>
      <c r="W9" s="205"/>
      <c r="X9" s="205">
        <v>0</v>
      </c>
      <c r="Y9" s="205">
        <v>0</v>
      </c>
      <c r="Z9" s="205">
        <v>0</v>
      </c>
      <c r="AA9" s="205">
        <v>0</v>
      </c>
      <c r="AB9" s="205">
        <v>0</v>
      </c>
      <c r="AC9" s="205">
        <v>0</v>
      </c>
      <c r="AD9" s="205">
        <v>0</v>
      </c>
      <c r="AE9" s="206">
        <v>0</v>
      </c>
      <c r="AF9" s="205"/>
      <c r="AG9" s="310"/>
      <c r="AH9" s="97">
        <v>0</v>
      </c>
      <c r="AI9" s="98">
        <v>0</v>
      </c>
    </row>
    <row r="10" spans="1:35" ht="45" customHeight="1" x14ac:dyDescent="0.25">
      <c r="A10" s="170">
        <v>4107</v>
      </c>
      <c r="B10" s="225" t="str">
        <f>VLOOKUP(A10,SEGMENTOS!$A$1:$C$14,2,0)</f>
        <v>Tanques Onshore - Clientes B</v>
      </c>
      <c r="C10" s="300">
        <v>43795</v>
      </c>
      <c r="D10" s="205">
        <v>0</v>
      </c>
      <c r="E10" s="205">
        <v>5.2631578947368418E-2</v>
      </c>
      <c r="F10" s="205">
        <v>0</v>
      </c>
      <c r="G10" s="205">
        <v>0</v>
      </c>
      <c r="H10" s="205">
        <v>0</v>
      </c>
      <c r="I10" s="205">
        <v>5.5555555555555552E-2</v>
      </c>
      <c r="J10" s="205">
        <v>5.2631578947368418E-2</v>
      </c>
      <c r="K10" s="205">
        <v>0</v>
      </c>
      <c r="L10" s="205">
        <v>0</v>
      </c>
      <c r="M10" s="205">
        <v>0</v>
      </c>
      <c r="N10" s="205">
        <v>0</v>
      </c>
      <c r="O10" s="205">
        <v>0</v>
      </c>
      <c r="P10" s="205"/>
      <c r="Q10" s="205"/>
      <c r="R10" s="205"/>
      <c r="S10" s="205"/>
      <c r="T10" s="205">
        <v>0</v>
      </c>
      <c r="U10" s="205">
        <v>5.5555555555555552E-2</v>
      </c>
      <c r="V10" s="205">
        <v>0</v>
      </c>
      <c r="W10" s="205"/>
      <c r="X10" s="205">
        <v>0</v>
      </c>
      <c r="Y10" s="205">
        <v>0</v>
      </c>
      <c r="Z10" s="205">
        <v>0</v>
      </c>
      <c r="AA10" s="205">
        <v>0</v>
      </c>
      <c r="AB10" s="205">
        <v>0</v>
      </c>
      <c r="AC10" s="205">
        <v>0</v>
      </c>
      <c r="AD10" s="205">
        <v>0</v>
      </c>
      <c r="AE10" s="206">
        <v>0</v>
      </c>
      <c r="AF10" s="205"/>
      <c r="AG10" s="310"/>
      <c r="AH10" s="97">
        <v>1.2065401515911079E-2</v>
      </c>
      <c r="AI10" s="98">
        <v>0</v>
      </c>
    </row>
    <row r="11" spans="1:35" ht="45" customHeight="1" x14ac:dyDescent="0.25">
      <c r="A11" s="164">
        <v>4108</v>
      </c>
      <c r="B11" s="225" t="str">
        <f>VLOOKUP(A11,SEGMENTOS!$A$1:$C$14,2,0)</f>
        <v>Tanques Onshore - Clientes C</v>
      </c>
      <c r="C11" s="300">
        <v>43795</v>
      </c>
      <c r="D11" s="205">
        <v>0</v>
      </c>
      <c r="E11" s="205">
        <v>0</v>
      </c>
      <c r="F11" s="205">
        <v>0</v>
      </c>
      <c r="G11" s="205">
        <v>0.125</v>
      </c>
      <c r="H11" s="205">
        <v>0</v>
      </c>
      <c r="I11" s="205">
        <v>0</v>
      </c>
      <c r="J11" s="205">
        <v>0</v>
      </c>
      <c r="K11" s="205">
        <v>0</v>
      </c>
      <c r="L11" s="205">
        <v>0</v>
      </c>
      <c r="M11" s="205">
        <v>0</v>
      </c>
      <c r="N11" s="205">
        <v>0</v>
      </c>
      <c r="O11" s="205">
        <v>0</v>
      </c>
      <c r="P11" s="205"/>
      <c r="Q11" s="205"/>
      <c r="R11" s="205"/>
      <c r="S11" s="205"/>
      <c r="T11" s="205">
        <v>0</v>
      </c>
      <c r="U11" s="205">
        <v>0</v>
      </c>
      <c r="V11" s="205">
        <v>0</v>
      </c>
      <c r="W11" s="205"/>
      <c r="X11" s="205">
        <v>0</v>
      </c>
      <c r="Y11" s="205">
        <v>0</v>
      </c>
      <c r="Z11" s="205">
        <v>0</v>
      </c>
      <c r="AA11" s="205">
        <v>0</v>
      </c>
      <c r="AB11" s="205">
        <v>0</v>
      </c>
      <c r="AC11" s="205">
        <v>0</v>
      </c>
      <c r="AD11" s="205">
        <v>0</v>
      </c>
      <c r="AE11" s="206">
        <v>0</v>
      </c>
      <c r="AF11" s="205"/>
      <c r="AG11" s="310"/>
      <c r="AH11" s="97">
        <v>4.9872982799871778E-3</v>
      </c>
      <c r="AI11" s="98">
        <v>0</v>
      </c>
    </row>
    <row r="12" spans="1:35" ht="45" customHeight="1" x14ac:dyDescent="0.25">
      <c r="A12" s="170">
        <v>4109</v>
      </c>
      <c r="B12" s="225" t="str">
        <f>VLOOKUP(A12,SEGMENTOS!$A$1:$C$14,2,0)</f>
        <v>Tanques Offshore - Clientes A</v>
      </c>
      <c r="C12" s="300">
        <v>43795</v>
      </c>
      <c r="D12" s="205">
        <v>0</v>
      </c>
      <c r="E12" s="205">
        <v>0</v>
      </c>
      <c r="F12" s="205">
        <v>0</v>
      </c>
      <c r="G12" s="205">
        <v>0</v>
      </c>
      <c r="H12" s="205">
        <v>0</v>
      </c>
      <c r="I12" s="205">
        <v>0</v>
      </c>
      <c r="J12" s="205">
        <v>0</v>
      </c>
      <c r="K12" s="205">
        <v>0</v>
      </c>
      <c r="L12" s="205">
        <v>0</v>
      </c>
      <c r="M12" s="205">
        <v>0</v>
      </c>
      <c r="N12" s="205">
        <v>0</v>
      </c>
      <c r="O12" s="205">
        <v>0</v>
      </c>
      <c r="P12" s="205">
        <v>0</v>
      </c>
      <c r="Q12" s="205">
        <v>0</v>
      </c>
      <c r="R12" s="205"/>
      <c r="S12" s="205"/>
      <c r="T12" s="205">
        <v>0</v>
      </c>
      <c r="U12" s="205">
        <v>0</v>
      </c>
      <c r="V12" s="205">
        <v>0</v>
      </c>
      <c r="W12" s="205"/>
      <c r="X12" s="205">
        <v>0</v>
      </c>
      <c r="Y12" s="205">
        <v>0</v>
      </c>
      <c r="Z12" s="205">
        <v>0</v>
      </c>
      <c r="AA12" s="205">
        <v>0</v>
      </c>
      <c r="AB12" s="205">
        <v>0</v>
      </c>
      <c r="AC12" s="205">
        <v>0</v>
      </c>
      <c r="AD12" s="205">
        <v>0</v>
      </c>
      <c r="AE12" s="206">
        <v>0</v>
      </c>
      <c r="AF12" s="205">
        <v>0</v>
      </c>
      <c r="AG12" s="310"/>
      <c r="AH12" s="97">
        <v>0</v>
      </c>
      <c r="AI12" s="98">
        <v>0</v>
      </c>
    </row>
    <row r="13" spans="1:35" ht="45" customHeight="1" x14ac:dyDescent="0.25">
      <c r="A13" s="164">
        <v>4110</v>
      </c>
      <c r="B13" s="225" t="str">
        <f>VLOOKUP(A13,SEGMENTOS!$A$1:$C$14,2,0)</f>
        <v>Tanques Offshore - Clientes B</v>
      </c>
      <c r="C13" s="300">
        <v>43795</v>
      </c>
      <c r="D13" s="205">
        <v>0</v>
      </c>
      <c r="E13" s="205">
        <v>0</v>
      </c>
      <c r="F13" s="205">
        <v>0</v>
      </c>
      <c r="G13" s="205">
        <v>0</v>
      </c>
      <c r="H13" s="205">
        <v>0</v>
      </c>
      <c r="I13" s="205">
        <v>0</v>
      </c>
      <c r="J13" s="205">
        <v>0</v>
      </c>
      <c r="K13" s="205">
        <v>0</v>
      </c>
      <c r="L13" s="205">
        <v>0</v>
      </c>
      <c r="M13" s="205">
        <v>0.125</v>
      </c>
      <c r="N13" s="205">
        <v>0.125</v>
      </c>
      <c r="O13" s="205">
        <v>0.125</v>
      </c>
      <c r="P13" s="205">
        <v>0</v>
      </c>
      <c r="Q13" s="205">
        <v>0</v>
      </c>
      <c r="R13" s="205"/>
      <c r="S13" s="205"/>
      <c r="T13" s="205">
        <v>0</v>
      </c>
      <c r="U13" s="205">
        <v>0.1111111111111111</v>
      </c>
      <c r="V13" s="205">
        <v>0</v>
      </c>
      <c r="W13" s="205"/>
      <c r="X13" s="205">
        <v>0</v>
      </c>
      <c r="Y13" s="205">
        <v>0</v>
      </c>
      <c r="Z13" s="205">
        <v>0</v>
      </c>
      <c r="AA13" s="205">
        <v>0.1111111111111111</v>
      </c>
      <c r="AB13" s="205">
        <v>0.1111111111111111</v>
      </c>
      <c r="AC13" s="205">
        <v>0.14285714285714285</v>
      </c>
      <c r="AD13" s="205">
        <v>0.16666666666666666</v>
      </c>
      <c r="AE13" s="206">
        <v>0.16666666666666666</v>
      </c>
      <c r="AF13" s="205">
        <v>0.2</v>
      </c>
      <c r="AG13" s="310"/>
      <c r="AH13" s="97">
        <v>4.6587311735221494E-2</v>
      </c>
      <c r="AI13" s="98">
        <v>0.15851591167169549</v>
      </c>
    </row>
    <row r="14" spans="1:35" ht="45" customHeight="1" thickBot="1" x14ac:dyDescent="0.3">
      <c r="A14" s="175">
        <v>4111</v>
      </c>
      <c r="B14" s="226" t="str">
        <f>VLOOKUP(A14,SEGMENTOS!$A$1:$C$14,2,0)</f>
        <v>Tanques Offshore - Clientes C</v>
      </c>
      <c r="C14" s="301">
        <v>43795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  <c r="I14" s="207">
        <v>0</v>
      </c>
      <c r="J14" s="207">
        <v>0</v>
      </c>
      <c r="K14" s="207">
        <v>0</v>
      </c>
      <c r="L14" s="207">
        <v>0</v>
      </c>
      <c r="M14" s="207">
        <v>0</v>
      </c>
      <c r="N14" s="207">
        <v>0</v>
      </c>
      <c r="O14" s="207">
        <v>0</v>
      </c>
      <c r="P14" s="207"/>
      <c r="Q14" s="207"/>
      <c r="R14" s="207"/>
      <c r="S14" s="207"/>
      <c r="T14" s="207">
        <v>0</v>
      </c>
      <c r="U14" s="207">
        <v>0</v>
      </c>
      <c r="V14" s="207">
        <v>0</v>
      </c>
      <c r="W14" s="207"/>
      <c r="X14" s="207">
        <v>0</v>
      </c>
      <c r="Y14" s="207">
        <v>0</v>
      </c>
      <c r="Z14" s="207">
        <v>0</v>
      </c>
      <c r="AA14" s="207">
        <v>0</v>
      </c>
      <c r="AB14" s="207">
        <v>0</v>
      </c>
      <c r="AC14" s="207">
        <v>0</v>
      </c>
      <c r="AD14" s="207">
        <v>0</v>
      </c>
      <c r="AE14" s="208">
        <v>0</v>
      </c>
      <c r="AF14" s="207"/>
      <c r="AG14" s="311"/>
      <c r="AH14" s="203">
        <v>0</v>
      </c>
      <c r="AI14" s="204">
        <v>0</v>
      </c>
    </row>
  </sheetData>
  <autoFilter ref="A1:C14" xr:uid="{00000000-0009-0000-0000-000008000000}"/>
  <conditionalFormatting sqref="A2">
    <cfRule type="duplicateValues" dxfId="49" priority="1"/>
    <cfRule type="duplicateValues" dxfId="48" priority="2"/>
  </conditionalFormatting>
  <conditionalFormatting sqref="A3:A14">
    <cfRule type="duplicateValues" dxfId="47" priority="2658"/>
    <cfRule type="duplicateValues" dxfId="46" priority="2659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F383F-085F-4023-A980-70756C745918}">
  <dimension ref="A1:AI14"/>
  <sheetViews>
    <sheetView windowProtection="1" showGridLines="0" zoomScale="60" zoomScaleNormal="60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A3" sqref="A3:XFD3"/>
    </sheetView>
  </sheetViews>
  <sheetFormatPr defaultColWidth="18.140625" defaultRowHeight="16.5" x14ac:dyDescent="0.3"/>
  <cols>
    <col min="1" max="1" width="21.7109375" style="5" customWidth="1"/>
    <col min="2" max="2" width="40.7109375" style="6" customWidth="1"/>
    <col min="3" max="3" width="18.7109375" style="6" customWidth="1"/>
    <col min="4" max="33" width="12.7109375" style="6" customWidth="1"/>
    <col min="34" max="35" width="12.7109375" customWidth="1"/>
  </cols>
  <sheetData>
    <row r="1" spans="1:35" ht="49.9" customHeight="1" thickBot="1" x14ac:dyDescent="0.3">
      <c r="A1" s="17" t="s">
        <v>6</v>
      </c>
      <c r="B1" s="18" t="s">
        <v>7</v>
      </c>
      <c r="C1" s="18" t="s">
        <v>2</v>
      </c>
      <c r="D1" s="35">
        <v>1</v>
      </c>
      <c r="E1" s="35">
        <v>2</v>
      </c>
      <c r="F1" s="35">
        <v>3</v>
      </c>
      <c r="G1" s="35">
        <v>4</v>
      </c>
      <c r="H1" s="35">
        <v>5</v>
      </c>
      <c r="I1" s="35">
        <v>6</v>
      </c>
      <c r="J1" s="35">
        <v>7</v>
      </c>
      <c r="K1" s="35">
        <v>8</v>
      </c>
      <c r="L1" s="35">
        <v>9</v>
      </c>
      <c r="M1" s="35">
        <v>10</v>
      </c>
      <c r="N1" s="35">
        <v>11</v>
      </c>
      <c r="O1" s="35">
        <v>12</v>
      </c>
      <c r="P1" s="35">
        <v>13</v>
      </c>
      <c r="Q1" s="35">
        <v>14</v>
      </c>
      <c r="R1" s="35">
        <v>15</v>
      </c>
      <c r="S1" s="35">
        <v>16</v>
      </c>
      <c r="T1" s="35">
        <v>17</v>
      </c>
      <c r="U1" s="35">
        <v>18</v>
      </c>
      <c r="V1" s="35">
        <v>19</v>
      </c>
      <c r="W1" s="35">
        <v>20</v>
      </c>
      <c r="X1" s="35">
        <v>21</v>
      </c>
      <c r="Y1" s="35">
        <v>22</v>
      </c>
      <c r="Z1" s="35">
        <v>23</v>
      </c>
      <c r="AA1" s="35">
        <v>24</v>
      </c>
      <c r="AB1" s="35">
        <v>25</v>
      </c>
      <c r="AC1" s="35">
        <v>26</v>
      </c>
      <c r="AD1" s="35">
        <v>27</v>
      </c>
      <c r="AE1" s="35">
        <v>28</v>
      </c>
      <c r="AF1" s="35">
        <v>29</v>
      </c>
      <c r="AG1" s="35">
        <v>30</v>
      </c>
      <c r="AH1" s="15" t="s">
        <v>78</v>
      </c>
      <c r="AI1" s="16" t="s">
        <v>79</v>
      </c>
    </row>
    <row r="2" spans="1:35" ht="45" customHeight="1" x14ac:dyDescent="0.25">
      <c r="A2" s="158">
        <v>2900</v>
      </c>
      <c r="B2" s="319" t="str">
        <f>VLOOKUP(A2,SEGMENTOS!$A$1:$C$14,2,0)</f>
        <v>Mercado</v>
      </c>
      <c r="C2" s="320">
        <v>43434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3"/>
      <c r="AH2" s="324"/>
      <c r="AI2" s="325"/>
    </row>
    <row r="3" spans="1:35" ht="45" customHeight="1" x14ac:dyDescent="0.25">
      <c r="A3" s="164">
        <v>4100</v>
      </c>
      <c r="B3" s="225" t="str">
        <f>VLOOKUP(A3,SEGMENTOS!$A$1:$C$14,2,0)</f>
        <v>Tanques Onshore / Offshore</v>
      </c>
      <c r="C3" s="300">
        <v>43434</v>
      </c>
      <c r="D3" s="205">
        <v>0</v>
      </c>
      <c r="E3" s="205">
        <v>3.6363636363636362E-2</v>
      </c>
      <c r="F3" s="205">
        <v>0</v>
      </c>
      <c r="G3" s="205">
        <v>1.9230769230769232E-2</v>
      </c>
      <c r="H3" s="205">
        <v>0</v>
      </c>
      <c r="I3" s="205">
        <v>0</v>
      </c>
      <c r="J3" s="205">
        <v>1.8518518518518517E-2</v>
      </c>
      <c r="K3" s="205">
        <v>0</v>
      </c>
      <c r="L3" s="205">
        <v>0</v>
      </c>
      <c r="M3" s="205">
        <v>0</v>
      </c>
      <c r="N3" s="205">
        <v>0</v>
      </c>
      <c r="O3" s="205">
        <v>0</v>
      </c>
      <c r="P3" s="205">
        <v>0</v>
      </c>
      <c r="Q3" s="205">
        <v>0</v>
      </c>
      <c r="R3" s="205"/>
      <c r="S3" s="205"/>
      <c r="T3" s="205">
        <v>0</v>
      </c>
      <c r="U3" s="205">
        <v>0</v>
      </c>
      <c r="V3" s="205">
        <v>0</v>
      </c>
      <c r="W3" s="205"/>
      <c r="X3" s="205">
        <v>0</v>
      </c>
      <c r="Y3" s="205">
        <v>0</v>
      </c>
      <c r="Z3" s="205">
        <v>0</v>
      </c>
      <c r="AA3" s="205">
        <v>0</v>
      </c>
      <c r="AB3" s="205">
        <v>1.7857142857142856E-2</v>
      </c>
      <c r="AC3" s="205">
        <v>0</v>
      </c>
      <c r="AD3" s="205">
        <v>0</v>
      </c>
      <c r="AE3" s="206">
        <v>0</v>
      </c>
      <c r="AF3" s="205">
        <v>0</v>
      </c>
      <c r="AG3" s="310"/>
      <c r="AH3" s="97">
        <v>4.4666146728030987E-3</v>
      </c>
      <c r="AI3" s="98">
        <v>0</v>
      </c>
    </row>
    <row r="4" spans="1:35" ht="45" customHeight="1" x14ac:dyDescent="0.25">
      <c r="A4" s="170">
        <v>4101</v>
      </c>
      <c r="B4" s="225" t="str">
        <f>VLOOKUP(A4,SEGMENTOS!$A$1:$C$14,2,0)</f>
        <v>Tanques Onshore</v>
      </c>
      <c r="C4" s="300">
        <v>43434</v>
      </c>
      <c r="D4" s="205">
        <v>0</v>
      </c>
      <c r="E4" s="205">
        <v>3.0303030303030304E-2</v>
      </c>
      <c r="F4" s="205">
        <v>0</v>
      </c>
      <c r="G4" s="205">
        <v>3.2258064516129031E-2</v>
      </c>
      <c r="H4" s="205">
        <v>0</v>
      </c>
      <c r="I4" s="205">
        <v>0</v>
      </c>
      <c r="J4" s="205">
        <v>3.0303030303030304E-2</v>
      </c>
      <c r="K4" s="205">
        <v>0</v>
      </c>
      <c r="L4" s="205">
        <v>0</v>
      </c>
      <c r="M4" s="205">
        <v>0</v>
      </c>
      <c r="N4" s="205">
        <v>0</v>
      </c>
      <c r="O4" s="205">
        <v>0</v>
      </c>
      <c r="P4" s="205"/>
      <c r="Q4" s="205"/>
      <c r="R4" s="205"/>
      <c r="S4" s="205"/>
      <c r="T4" s="205">
        <v>0</v>
      </c>
      <c r="U4" s="205">
        <v>0</v>
      </c>
      <c r="V4" s="205">
        <v>0</v>
      </c>
      <c r="W4" s="205"/>
      <c r="X4" s="205">
        <v>0</v>
      </c>
      <c r="Y4" s="205">
        <v>0</v>
      </c>
      <c r="Z4" s="205">
        <v>0</v>
      </c>
      <c r="AA4" s="205">
        <v>0</v>
      </c>
      <c r="AB4" s="205">
        <v>3.0303030303030304E-2</v>
      </c>
      <c r="AC4" s="205">
        <v>0</v>
      </c>
      <c r="AD4" s="205">
        <v>0</v>
      </c>
      <c r="AE4" s="206">
        <v>0</v>
      </c>
      <c r="AF4" s="205"/>
      <c r="AG4" s="310"/>
      <c r="AH4" s="97">
        <v>6.4885475438386962E-3</v>
      </c>
      <c r="AI4" s="98">
        <v>0</v>
      </c>
    </row>
    <row r="5" spans="1:35" ht="45" customHeight="1" x14ac:dyDescent="0.25">
      <c r="A5" s="164">
        <v>4102</v>
      </c>
      <c r="B5" s="225" t="str">
        <f>VLOOKUP(A5,SEGMENTOS!$A$1:$C$14,2,0)</f>
        <v>Tanques Offshore</v>
      </c>
      <c r="C5" s="300">
        <v>43434</v>
      </c>
      <c r="D5" s="205">
        <v>0</v>
      </c>
      <c r="E5" s="205">
        <v>4.5454545454545456E-2</v>
      </c>
      <c r="F5" s="205">
        <v>0</v>
      </c>
      <c r="G5" s="205">
        <v>0</v>
      </c>
      <c r="H5" s="205">
        <v>0</v>
      </c>
      <c r="I5" s="205">
        <v>0</v>
      </c>
      <c r="J5" s="205">
        <v>0</v>
      </c>
      <c r="K5" s="205">
        <v>0</v>
      </c>
      <c r="L5" s="205">
        <v>0</v>
      </c>
      <c r="M5" s="205">
        <v>0</v>
      </c>
      <c r="N5" s="205">
        <v>0</v>
      </c>
      <c r="O5" s="205">
        <v>0</v>
      </c>
      <c r="P5" s="205">
        <v>0</v>
      </c>
      <c r="Q5" s="205">
        <v>0</v>
      </c>
      <c r="R5" s="205"/>
      <c r="S5" s="205"/>
      <c r="T5" s="205">
        <v>0</v>
      </c>
      <c r="U5" s="205">
        <v>0</v>
      </c>
      <c r="V5" s="205">
        <v>0</v>
      </c>
      <c r="W5" s="205"/>
      <c r="X5" s="205">
        <v>0</v>
      </c>
      <c r="Y5" s="205">
        <v>0</v>
      </c>
      <c r="Z5" s="205">
        <v>0</v>
      </c>
      <c r="AA5" s="205">
        <v>0</v>
      </c>
      <c r="AB5" s="205">
        <v>0</v>
      </c>
      <c r="AC5" s="205">
        <v>0</v>
      </c>
      <c r="AD5" s="205">
        <v>0</v>
      </c>
      <c r="AE5" s="206">
        <v>0</v>
      </c>
      <c r="AF5" s="205">
        <v>0</v>
      </c>
      <c r="AG5" s="310"/>
      <c r="AH5" s="97">
        <v>2.4085856031934787E-3</v>
      </c>
      <c r="AI5" s="98">
        <v>0</v>
      </c>
    </row>
    <row r="6" spans="1:35" ht="45" customHeight="1" x14ac:dyDescent="0.25">
      <c r="A6" s="170">
        <v>4103</v>
      </c>
      <c r="B6" s="225" t="str">
        <f>VLOOKUP(A6,SEGMENTOS!$A$1:$C$14,2,0)</f>
        <v>Tanques Onshore / Offshore - Clientes A</v>
      </c>
      <c r="C6" s="300">
        <v>43434</v>
      </c>
      <c r="D6" s="205">
        <v>0</v>
      </c>
      <c r="E6" s="205">
        <v>3.8461538461538464E-2</v>
      </c>
      <c r="F6" s="205">
        <v>0</v>
      </c>
      <c r="G6" s="205">
        <v>4.3478260869565216E-2</v>
      </c>
      <c r="H6" s="205">
        <v>0</v>
      </c>
      <c r="I6" s="205">
        <v>0</v>
      </c>
      <c r="J6" s="205">
        <v>0</v>
      </c>
      <c r="K6" s="205">
        <v>0</v>
      </c>
      <c r="L6" s="205">
        <v>0</v>
      </c>
      <c r="M6" s="205">
        <v>0</v>
      </c>
      <c r="N6" s="205">
        <v>0</v>
      </c>
      <c r="O6" s="205">
        <v>0</v>
      </c>
      <c r="P6" s="205">
        <v>0</v>
      </c>
      <c r="Q6" s="205">
        <v>0</v>
      </c>
      <c r="R6" s="205"/>
      <c r="S6" s="205"/>
      <c r="T6" s="205">
        <v>0</v>
      </c>
      <c r="U6" s="205">
        <v>0</v>
      </c>
      <c r="V6" s="205">
        <v>0</v>
      </c>
      <c r="W6" s="205"/>
      <c r="X6" s="205">
        <v>0</v>
      </c>
      <c r="Y6" s="205">
        <v>0</v>
      </c>
      <c r="Z6" s="205">
        <v>0</v>
      </c>
      <c r="AA6" s="205">
        <v>0</v>
      </c>
      <c r="AB6" s="205">
        <v>3.7037037037037035E-2</v>
      </c>
      <c r="AC6" s="205">
        <v>0</v>
      </c>
      <c r="AD6" s="205">
        <v>0</v>
      </c>
      <c r="AE6" s="206">
        <v>0</v>
      </c>
      <c r="AF6" s="205">
        <v>0</v>
      </c>
      <c r="AG6" s="310"/>
      <c r="AH6" s="97">
        <v>5.4253353578490402E-3</v>
      </c>
      <c r="AI6" s="98">
        <v>0</v>
      </c>
    </row>
    <row r="7" spans="1:35" ht="45" customHeight="1" x14ac:dyDescent="0.25">
      <c r="A7" s="164">
        <v>4104</v>
      </c>
      <c r="B7" s="225" t="str">
        <f>VLOOKUP(A7,SEGMENTOS!$A$1:$C$14,2,0)</f>
        <v>Tanques Onshore / Offshore - Clientes B</v>
      </c>
      <c r="C7" s="300">
        <v>43434</v>
      </c>
      <c r="D7" s="205">
        <v>0</v>
      </c>
      <c r="E7" s="205">
        <v>4.7619047619047616E-2</v>
      </c>
      <c r="F7" s="205">
        <v>0</v>
      </c>
      <c r="G7" s="205">
        <v>0</v>
      </c>
      <c r="H7" s="205">
        <v>0</v>
      </c>
      <c r="I7" s="205">
        <v>0</v>
      </c>
      <c r="J7" s="205">
        <v>0.05</v>
      </c>
      <c r="K7" s="205">
        <v>0</v>
      </c>
      <c r="L7" s="205">
        <v>0</v>
      </c>
      <c r="M7" s="205">
        <v>0</v>
      </c>
      <c r="N7" s="205">
        <v>0</v>
      </c>
      <c r="O7" s="205">
        <v>0</v>
      </c>
      <c r="P7" s="205">
        <v>0</v>
      </c>
      <c r="Q7" s="205">
        <v>0</v>
      </c>
      <c r="R7" s="205"/>
      <c r="S7" s="205"/>
      <c r="T7" s="205">
        <v>0</v>
      </c>
      <c r="U7" s="205">
        <v>0</v>
      </c>
      <c r="V7" s="205">
        <v>0</v>
      </c>
      <c r="W7" s="205"/>
      <c r="X7" s="205">
        <v>0</v>
      </c>
      <c r="Y7" s="205">
        <v>0</v>
      </c>
      <c r="Z7" s="205">
        <v>0</v>
      </c>
      <c r="AA7" s="205">
        <v>0</v>
      </c>
      <c r="AB7" s="205">
        <v>0</v>
      </c>
      <c r="AC7" s="205">
        <v>0</v>
      </c>
      <c r="AD7" s="205">
        <v>0</v>
      </c>
      <c r="AE7" s="206">
        <v>0</v>
      </c>
      <c r="AF7" s="205">
        <v>0</v>
      </c>
      <c r="AG7" s="310"/>
      <c r="AH7" s="97">
        <v>5.1600444816873002E-3</v>
      </c>
      <c r="AI7" s="98">
        <v>0</v>
      </c>
    </row>
    <row r="8" spans="1:35" ht="45" customHeight="1" x14ac:dyDescent="0.25">
      <c r="A8" s="170">
        <v>4105</v>
      </c>
      <c r="B8" s="225" t="str">
        <f>VLOOKUP(A8,SEGMENTOS!$A$1:$C$14,2,0)</f>
        <v>Tanques Onshore / Offshore - Clientes C</v>
      </c>
      <c r="C8" s="300">
        <v>43434</v>
      </c>
      <c r="D8" s="205">
        <v>0</v>
      </c>
      <c r="E8" s="205">
        <v>0</v>
      </c>
      <c r="F8" s="205">
        <v>0</v>
      </c>
      <c r="G8" s="205">
        <v>0</v>
      </c>
      <c r="H8" s="205">
        <v>0</v>
      </c>
      <c r="I8" s="205">
        <v>0</v>
      </c>
      <c r="J8" s="205">
        <v>0</v>
      </c>
      <c r="K8" s="205">
        <v>0</v>
      </c>
      <c r="L8" s="205">
        <v>0</v>
      </c>
      <c r="M8" s="205">
        <v>0</v>
      </c>
      <c r="N8" s="205">
        <v>0</v>
      </c>
      <c r="O8" s="205">
        <v>0</v>
      </c>
      <c r="P8" s="205"/>
      <c r="Q8" s="205"/>
      <c r="R8" s="205"/>
      <c r="S8" s="205"/>
      <c r="T8" s="205">
        <v>0</v>
      </c>
      <c r="U8" s="205">
        <v>0</v>
      </c>
      <c r="V8" s="205">
        <v>0</v>
      </c>
      <c r="W8" s="205"/>
      <c r="X8" s="205">
        <v>0</v>
      </c>
      <c r="Y8" s="205">
        <v>0</v>
      </c>
      <c r="Z8" s="205">
        <v>0</v>
      </c>
      <c r="AA8" s="205">
        <v>0</v>
      </c>
      <c r="AB8" s="205">
        <v>0</v>
      </c>
      <c r="AC8" s="205">
        <v>0</v>
      </c>
      <c r="AD8" s="205">
        <v>0</v>
      </c>
      <c r="AE8" s="206">
        <v>0</v>
      </c>
      <c r="AF8" s="205"/>
      <c r="AG8" s="310"/>
      <c r="AH8" s="97">
        <v>0</v>
      </c>
      <c r="AI8" s="98">
        <v>0</v>
      </c>
    </row>
    <row r="9" spans="1:35" ht="45" customHeight="1" x14ac:dyDescent="0.25">
      <c r="A9" s="164">
        <v>4106</v>
      </c>
      <c r="B9" s="225" t="str">
        <f>VLOOKUP(A9,SEGMENTOS!$A$1:$C$14,2,0)</f>
        <v>Tanques Onshore - Clientes A</v>
      </c>
      <c r="C9" s="300">
        <v>43434</v>
      </c>
      <c r="D9" s="205">
        <v>0</v>
      </c>
      <c r="E9" s="205">
        <v>6.6666666666666666E-2</v>
      </c>
      <c r="F9" s="205">
        <v>0</v>
      </c>
      <c r="G9" s="205">
        <v>7.6923076923076927E-2</v>
      </c>
      <c r="H9" s="205">
        <v>0</v>
      </c>
      <c r="I9" s="205">
        <v>0</v>
      </c>
      <c r="J9" s="205">
        <v>0</v>
      </c>
      <c r="K9" s="205">
        <v>0</v>
      </c>
      <c r="L9" s="205">
        <v>0</v>
      </c>
      <c r="M9" s="205">
        <v>0</v>
      </c>
      <c r="N9" s="205">
        <v>0</v>
      </c>
      <c r="O9" s="205">
        <v>0</v>
      </c>
      <c r="P9" s="205"/>
      <c r="Q9" s="205"/>
      <c r="R9" s="205"/>
      <c r="S9" s="205"/>
      <c r="T9" s="205">
        <v>0</v>
      </c>
      <c r="U9" s="205">
        <v>0</v>
      </c>
      <c r="V9" s="205">
        <v>0</v>
      </c>
      <c r="W9" s="205"/>
      <c r="X9" s="205">
        <v>0</v>
      </c>
      <c r="Y9" s="205">
        <v>0</v>
      </c>
      <c r="Z9" s="205">
        <v>0</v>
      </c>
      <c r="AA9" s="205">
        <v>0</v>
      </c>
      <c r="AB9" s="205">
        <v>6.6666666666666666E-2</v>
      </c>
      <c r="AC9" s="205">
        <v>0</v>
      </c>
      <c r="AD9" s="205">
        <v>0</v>
      </c>
      <c r="AE9" s="206">
        <v>0</v>
      </c>
      <c r="AF9" s="205"/>
      <c r="AG9" s="310"/>
      <c r="AH9" s="97">
        <v>1.0636859273557222E-2</v>
      </c>
      <c r="AI9" s="98">
        <v>0</v>
      </c>
    </row>
    <row r="10" spans="1:35" ht="45" customHeight="1" x14ac:dyDescent="0.25">
      <c r="A10" s="170">
        <v>4107</v>
      </c>
      <c r="B10" s="225" t="str">
        <f>VLOOKUP(A10,SEGMENTOS!$A$1:$C$14,2,0)</f>
        <v>Tanques Onshore - Clientes B</v>
      </c>
      <c r="C10" s="300">
        <v>43434</v>
      </c>
      <c r="D10" s="205">
        <v>0</v>
      </c>
      <c r="E10" s="205">
        <v>0</v>
      </c>
      <c r="F10" s="205">
        <v>0</v>
      </c>
      <c r="G10" s="205">
        <v>0</v>
      </c>
      <c r="H10" s="205">
        <v>0</v>
      </c>
      <c r="I10" s="205">
        <v>0</v>
      </c>
      <c r="J10" s="205">
        <v>7.6923076923076927E-2</v>
      </c>
      <c r="K10" s="205">
        <v>0</v>
      </c>
      <c r="L10" s="205">
        <v>0</v>
      </c>
      <c r="M10" s="205">
        <v>0</v>
      </c>
      <c r="N10" s="205">
        <v>0</v>
      </c>
      <c r="O10" s="205">
        <v>0</v>
      </c>
      <c r="P10" s="205"/>
      <c r="Q10" s="205"/>
      <c r="R10" s="205"/>
      <c r="S10" s="205"/>
      <c r="T10" s="205">
        <v>0</v>
      </c>
      <c r="U10" s="205">
        <v>0</v>
      </c>
      <c r="V10" s="205">
        <v>0</v>
      </c>
      <c r="W10" s="205"/>
      <c r="X10" s="205">
        <v>0</v>
      </c>
      <c r="Y10" s="205">
        <v>0</v>
      </c>
      <c r="Z10" s="205">
        <v>0</v>
      </c>
      <c r="AA10" s="205">
        <v>0</v>
      </c>
      <c r="AB10" s="205">
        <v>0</v>
      </c>
      <c r="AC10" s="205">
        <v>0</v>
      </c>
      <c r="AD10" s="205">
        <v>0</v>
      </c>
      <c r="AE10" s="206">
        <v>0</v>
      </c>
      <c r="AF10" s="205"/>
      <c r="AG10" s="310"/>
      <c r="AH10" s="97">
        <v>4.5061149430016658E-3</v>
      </c>
      <c r="AI10" s="98">
        <v>0</v>
      </c>
    </row>
    <row r="11" spans="1:35" ht="45" customHeight="1" x14ac:dyDescent="0.25">
      <c r="A11" s="164">
        <v>4108</v>
      </c>
      <c r="B11" s="225" t="str">
        <f>VLOOKUP(A11,SEGMENTOS!$A$1:$C$14,2,0)</f>
        <v>Tanques Onshore - Clientes C</v>
      </c>
      <c r="C11" s="300">
        <v>43434</v>
      </c>
      <c r="D11" s="205">
        <v>0</v>
      </c>
      <c r="E11" s="205">
        <v>0</v>
      </c>
      <c r="F11" s="205">
        <v>0</v>
      </c>
      <c r="G11" s="205">
        <v>0</v>
      </c>
      <c r="H11" s="205">
        <v>0</v>
      </c>
      <c r="I11" s="205">
        <v>0</v>
      </c>
      <c r="J11" s="205">
        <v>0</v>
      </c>
      <c r="K11" s="205">
        <v>0</v>
      </c>
      <c r="L11" s="205">
        <v>0</v>
      </c>
      <c r="M11" s="205">
        <v>0</v>
      </c>
      <c r="N11" s="205">
        <v>0</v>
      </c>
      <c r="O11" s="205">
        <v>0</v>
      </c>
      <c r="P11" s="205"/>
      <c r="Q11" s="205"/>
      <c r="R11" s="205"/>
      <c r="S11" s="205"/>
      <c r="T11" s="205">
        <v>0</v>
      </c>
      <c r="U11" s="205">
        <v>0</v>
      </c>
      <c r="V11" s="205">
        <v>0</v>
      </c>
      <c r="W11" s="205"/>
      <c r="X11" s="205">
        <v>0</v>
      </c>
      <c r="Y11" s="205">
        <v>0</v>
      </c>
      <c r="Z11" s="205">
        <v>0</v>
      </c>
      <c r="AA11" s="205">
        <v>0</v>
      </c>
      <c r="AB11" s="205">
        <v>0</v>
      </c>
      <c r="AC11" s="205">
        <v>0</v>
      </c>
      <c r="AD11" s="205">
        <v>0</v>
      </c>
      <c r="AE11" s="206">
        <v>0</v>
      </c>
      <c r="AF11" s="205"/>
      <c r="AG11" s="310"/>
      <c r="AH11" s="97">
        <v>0</v>
      </c>
      <c r="AI11" s="98">
        <v>0</v>
      </c>
    </row>
    <row r="12" spans="1:35" ht="45" customHeight="1" x14ac:dyDescent="0.25">
      <c r="A12" s="170">
        <v>4109</v>
      </c>
      <c r="B12" s="225" t="str">
        <f>VLOOKUP(A12,SEGMENTOS!$A$1:$C$14,2,0)</f>
        <v>Tanques Offshore - Clientes A</v>
      </c>
      <c r="C12" s="300">
        <v>43434</v>
      </c>
      <c r="D12" s="205">
        <v>0</v>
      </c>
      <c r="E12" s="205">
        <v>0</v>
      </c>
      <c r="F12" s="205">
        <v>0</v>
      </c>
      <c r="G12" s="205">
        <v>0</v>
      </c>
      <c r="H12" s="205">
        <v>0</v>
      </c>
      <c r="I12" s="205">
        <v>0</v>
      </c>
      <c r="J12" s="205">
        <v>0</v>
      </c>
      <c r="K12" s="205">
        <v>0</v>
      </c>
      <c r="L12" s="205">
        <v>0</v>
      </c>
      <c r="M12" s="205">
        <v>0</v>
      </c>
      <c r="N12" s="205">
        <v>0</v>
      </c>
      <c r="O12" s="205">
        <v>0</v>
      </c>
      <c r="P12" s="205">
        <v>0</v>
      </c>
      <c r="Q12" s="205">
        <v>0</v>
      </c>
      <c r="R12" s="205"/>
      <c r="S12" s="205"/>
      <c r="T12" s="205">
        <v>0</v>
      </c>
      <c r="U12" s="205">
        <v>0</v>
      </c>
      <c r="V12" s="205">
        <v>0</v>
      </c>
      <c r="W12" s="205"/>
      <c r="X12" s="205">
        <v>0</v>
      </c>
      <c r="Y12" s="205">
        <v>0</v>
      </c>
      <c r="Z12" s="205">
        <v>0</v>
      </c>
      <c r="AA12" s="205">
        <v>0</v>
      </c>
      <c r="AB12" s="205">
        <v>0</v>
      </c>
      <c r="AC12" s="205">
        <v>0</v>
      </c>
      <c r="AD12" s="205">
        <v>0</v>
      </c>
      <c r="AE12" s="206">
        <v>0</v>
      </c>
      <c r="AF12" s="205">
        <v>0</v>
      </c>
      <c r="AG12" s="310"/>
      <c r="AH12" s="97">
        <v>0</v>
      </c>
      <c r="AI12" s="98">
        <v>0</v>
      </c>
    </row>
    <row r="13" spans="1:35" ht="45" customHeight="1" x14ac:dyDescent="0.25">
      <c r="A13" s="164">
        <v>4110</v>
      </c>
      <c r="B13" s="225" t="str">
        <f>VLOOKUP(A13,SEGMENTOS!$A$1:$C$14,2,0)</f>
        <v>Tanques Offshore - Clientes B</v>
      </c>
      <c r="C13" s="300">
        <v>43434</v>
      </c>
      <c r="D13" s="205">
        <v>0</v>
      </c>
      <c r="E13" s="205">
        <v>0.125</v>
      </c>
      <c r="F13" s="205">
        <v>0</v>
      </c>
      <c r="G13" s="205">
        <v>0</v>
      </c>
      <c r="H13" s="205">
        <v>0</v>
      </c>
      <c r="I13" s="205">
        <v>0</v>
      </c>
      <c r="J13" s="205">
        <v>0</v>
      </c>
      <c r="K13" s="205">
        <v>0</v>
      </c>
      <c r="L13" s="205">
        <v>0</v>
      </c>
      <c r="M13" s="205">
        <v>0</v>
      </c>
      <c r="N13" s="205">
        <v>0</v>
      </c>
      <c r="O13" s="205">
        <v>0</v>
      </c>
      <c r="P13" s="205">
        <v>0</v>
      </c>
      <c r="Q13" s="205">
        <v>0</v>
      </c>
      <c r="R13" s="205"/>
      <c r="S13" s="205"/>
      <c r="T13" s="205">
        <v>0</v>
      </c>
      <c r="U13" s="205">
        <v>0</v>
      </c>
      <c r="V13" s="205">
        <v>0</v>
      </c>
      <c r="W13" s="205"/>
      <c r="X13" s="205">
        <v>0</v>
      </c>
      <c r="Y13" s="205">
        <v>0</v>
      </c>
      <c r="Z13" s="205">
        <v>0</v>
      </c>
      <c r="AA13" s="205">
        <v>0</v>
      </c>
      <c r="AB13" s="205">
        <v>0</v>
      </c>
      <c r="AC13" s="205">
        <v>0</v>
      </c>
      <c r="AD13" s="205">
        <v>0</v>
      </c>
      <c r="AE13" s="206">
        <v>0</v>
      </c>
      <c r="AF13" s="205">
        <v>0</v>
      </c>
      <c r="AG13" s="310"/>
      <c r="AH13" s="97">
        <v>6.6236104087820658E-3</v>
      </c>
      <c r="AI13" s="98">
        <v>0</v>
      </c>
    </row>
    <row r="14" spans="1:35" ht="45" customHeight="1" thickBot="1" x14ac:dyDescent="0.3">
      <c r="A14" s="175">
        <v>4111</v>
      </c>
      <c r="B14" s="226" t="str">
        <f>VLOOKUP(A14,SEGMENTOS!$A$1:$C$14,2,0)</f>
        <v>Tanques Offshore - Clientes C</v>
      </c>
      <c r="C14" s="301">
        <v>43434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  <c r="I14" s="207">
        <v>0</v>
      </c>
      <c r="J14" s="207">
        <v>0</v>
      </c>
      <c r="K14" s="207">
        <v>0</v>
      </c>
      <c r="L14" s="207">
        <v>0</v>
      </c>
      <c r="M14" s="207">
        <v>0</v>
      </c>
      <c r="N14" s="207">
        <v>0</v>
      </c>
      <c r="O14" s="207">
        <v>0</v>
      </c>
      <c r="P14" s="207"/>
      <c r="Q14" s="207"/>
      <c r="R14" s="207"/>
      <c r="S14" s="207"/>
      <c r="T14" s="207">
        <v>0</v>
      </c>
      <c r="U14" s="207">
        <v>0</v>
      </c>
      <c r="V14" s="207">
        <v>0</v>
      </c>
      <c r="W14" s="207"/>
      <c r="X14" s="207">
        <v>0</v>
      </c>
      <c r="Y14" s="207">
        <v>0</v>
      </c>
      <c r="Z14" s="207">
        <v>0</v>
      </c>
      <c r="AA14" s="207">
        <v>0</v>
      </c>
      <c r="AB14" s="207">
        <v>0</v>
      </c>
      <c r="AC14" s="207">
        <v>0</v>
      </c>
      <c r="AD14" s="207">
        <v>0</v>
      </c>
      <c r="AE14" s="208">
        <v>0</v>
      </c>
      <c r="AF14" s="207"/>
      <c r="AG14" s="311"/>
      <c r="AH14" s="203">
        <v>0</v>
      </c>
      <c r="AI14" s="204">
        <v>0</v>
      </c>
    </row>
  </sheetData>
  <autoFilter ref="A1:C14" xr:uid="{00000000-0009-0000-0000-000008000000}"/>
  <conditionalFormatting sqref="A2">
    <cfRule type="duplicateValues" dxfId="45" priority="1"/>
    <cfRule type="duplicateValues" dxfId="44" priority="2"/>
  </conditionalFormatting>
  <conditionalFormatting sqref="A3:A14">
    <cfRule type="duplicateValues" dxfId="43" priority="2660"/>
    <cfRule type="duplicateValues" dxfId="42" priority="2661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59D0F-8FB3-49E6-8FD0-FFD4324E7CE8}">
  <dimension ref="A1:AI14"/>
  <sheetViews>
    <sheetView windowProtection="1" showGridLines="0" zoomScale="60" zoomScaleNormal="60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A3" sqref="A3:XFD3"/>
    </sheetView>
  </sheetViews>
  <sheetFormatPr defaultColWidth="18.140625" defaultRowHeight="16.5" x14ac:dyDescent="0.3"/>
  <cols>
    <col min="1" max="1" width="21.7109375" style="5" customWidth="1"/>
    <col min="2" max="2" width="40.7109375" style="6" customWidth="1"/>
    <col min="3" max="3" width="18.7109375" style="6" customWidth="1"/>
    <col min="4" max="33" width="12.7109375" style="6" customWidth="1"/>
    <col min="34" max="35" width="12.7109375" customWidth="1"/>
  </cols>
  <sheetData>
    <row r="1" spans="1:35" ht="49.9" customHeight="1" thickBot="1" x14ac:dyDescent="0.3">
      <c r="A1" s="17" t="s">
        <v>6</v>
      </c>
      <c r="B1" s="18" t="s">
        <v>7</v>
      </c>
      <c r="C1" s="18" t="s">
        <v>2</v>
      </c>
      <c r="D1" s="35">
        <v>1</v>
      </c>
      <c r="E1" s="35">
        <v>2</v>
      </c>
      <c r="F1" s="35">
        <v>3</v>
      </c>
      <c r="G1" s="35">
        <v>4</v>
      </c>
      <c r="H1" s="35">
        <v>5</v>
      </c>
      <c r="I1" s="35">
        <v>6</v>
      </c>
      <c r="J1" s="35">
        <v>7</v>
      </c>
      <c r="K1" s="35">
        <v>8</v>
      </c>
      <c r="L1" s="35">
        <v>9</v>
      </c>
      <c r="M1" s="35">
        <v>10</v>
      </c>
      <c r="N1" s="35">
        <v>11</v>
      </c>
      <c r="O1" s="35">
        <v>12</v>
      </c>
      <c r="P1" s="35">
        <v>13</v>
      </c>
      <c r="Q1" s="35">
        <v>14</v>
      </c>
      <c r="R1" s="35">
        <v>15</v>
      </c>
      <c r="S1" s="35">
        <v>16</v>
      </c>
      <c r="T1" s="35">
        <v>17</v>
      </c>
      <c r="U1" s="35">
        <v>18</v>
      </c>
      <c r="V1" s="35">
        <v>19</v>
      </c>
      <c r="W1" s="35">
        <v>20</v>
      </c>
      <c r="X1" s="35">
        <v>21</v>
      </c>
      <c r="Y1" s="35">
        <v>22</v>
      </c>
      <c r="Z1" s="35">
        <v>23</v>
      </c>
      <c r="AA1" s="35">
        <v>24</v>
      </c>
      <c r="AB1" s="35">
        <v>25</v>
      </c>
      <c r="AC1" s="35">
        <v>26</v>
      </c>
      <c r="AD1" s="35">
        <v>27</v>
      </c>
      <c r="AE1" s="35">
        <v>28</v>
      </c>
      <c r="AF1" s="35">
        <v>29</v>
      </c>
      <c r="AG1" s="35">
        <v>30</v>
      </c>
      <c r="AH1" s="15" t="s">
        <v>78</v>
      </c>
      <c r="AI1" s="16" t="s">
        <v>79</v>
      </c>
    </row>
    <row r="2" spans="1:35" ht="45" customHeight="1" x14ac:dyDescent="0.25">
      <c r="A2" s="158">
        <v>2900</v>
      </c>
      <c r="B2" s="319" t="str">
        <f>VLOOKUP(A2,SEGMENTOS!$A$1:$C$14,2,0)</f>
        <v>Mercado</v>
      </c>
      <c r="C2" s="320">
        <v>43069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3"/>
      <c r="AH2" s="324"/>
      <c r="AI2" s="325"/>
    </row>
    <row r="3" spans="1:35" ht="45" customHeight="1" x14ac:dyDescent="0.25">
      <c r="A3" s="164">
        <v>4100</v>
      </c>
      <c r="B3" s="225" t="str">
        <f>VLOOKUP(A3,SEGMENTOS!$A$1:$C$14,2,0)</f>
        <v>Tanques Onshore / Offshore</v>
      </c>
      <c r="C3" s="300">
        <v>43069</v>
      </c>
      <c r="D3" s="205">
        <v>0</v>
      </c>
      <c r="E3" s="205">
        <v>1.7241379310344827E-2</v>
      </c>
      <c r="F3" s="205">
        <v>1.7241379310344827E-2</v>
      </c>
      <c r="G3" s="205">
        <v>1.7543859649122806E-2</v>
      </c>
      <c r="H3" s="205">
        <v>0</v>
      </c>
      <c r="I3" s="205">
        <v>0</v>
      </c>
      <c r="J3" s="205">
        <v>0</v>
      </c>
      <c r="K3" s="205">
        <v>0</v>
      </c>
      <c r="L3" s="205">
        <v>0</v>
      </c>
      <c r="M3" s="205">
        <v>4.878048780487805E-2</v>
      </c>
      <c r="N3" s="205">
        <v>0</v>
      </c>
      <c r="O3" s="205">
        <v>0</v>
      </c>
      <c r="P3" s="205">
        <v>0</v>
      </c>
      <c r="Q3" s="205">
        <v>0</v>
      </c>
      <c r="R3" s="205"/>
      <c r="S3" s="205"/>
      <c r="T3" s="205">
        <v>0</v>
      </c>
      <c r="U3" s="205">
        <v>0</v>
      </c>
      <c r="V3" s="205">
        <v>0</v>
      </c>
      <c r="W3" s="205"/>
      <c r="X3" s="205">
        <v>0</v>
      </c>
      <c r="Y3" s="205">
        <v>0</v>
      </c>
      <c r="Z3" s="205">
        <v>0</v>
      </c>
      <c r="AA3" s="205">
        <v>0</v>
      </c>
      <c r="AB3" s="205">
        <v>1.7543859649122806E-2</v>
      </c>
      <c r="AC3" s="205">
        <v>0</v>
      </c>
      <c r="AD3" s="205">
        <v>4.6511627906976744E-2</v>
      </c>
      <c r="AE3" s="206">
        <v>0</v>
      </c>
      <c r="AF3" s="205">
        <v>0</v>
      </c>
      <c r="AG3" s="310"/>
      <c r="AH3" s="97">
        <v>5.1863845643859924E-3</v>
      </c>
      <c r="AI3" s="98">
        <v>1.5231878144974842E-2</v>
      </c>
    </row>
    <row r="4" spans="1:35" ht="45" customHeight="1" x14ac:dyDescent="0.25">
      <c r="A4" s="170">
        <v>4101</v>
      </c>
      <c r="B4" s="225" t="str">
        <f>VLOOKUP(A4,SEGMENTOS!$A$1:$C$14,2,0)</f>
        <v>Tanques Onshore</v>
      </c>
      <c r="C4" s="300">
        <v>43069</v>
      </c>
      <c r="D4" s="205">
        <v>0</v>
      </c>
      <c r="E4" s="205">
        <v>2.8571428571428571E-2</v>
      </c>
      <c r="F4" s="205">
        <v>2.8571428571428571E-2</v>
      </c>
      <c r="G4" s="205">
        <v>0</v>
      </c>
      <c r="H4" s="205">
        <v>0</v>
      </c>
      <c r="I4" s="205">
        <v>0</v>
      </c>
      <c r="J4" s="205">
        <v>0</v>
      </c>
      <c r="K4" s="205">
        <v>0</v>
      </c>
      <c r="L4" s="205">
        <v>0</v>
      </c>
      <c r="M4" s="205">
        <v>9.5238095238095233E-2</v>
      </c>
      <c r="N4" s="205">
        <v>0</v>
      </c>
      <c r="O4" s="205">
        <v>0</v>
      </c>
      <c r="P4" s="205"/>
      <c r="Q4" s="205"/>
      <c r="R4" s="205"/>
      <c r="S4" s="205"/>
      <c r="T4" s="205">
        <v>0</v>
      </c>
      <c r="U4" s="205">
        <v>0</v>
      </c>
      <c r="V4" s="205">
        <v>0</v>
      </c>
      <c r="W4" s="205"/>
      <c r="X4" s="205">
        <v>0</v>
      </c>
      <c r="Y4" s="205">
        <v>0</v>
      </c>
      <c r="Z4" s="205">
        <v>0</v>
      </c>
      <c r="AA4" s="205">
        <v>0</v>
      </c>
      <c r="AB4" s="205">
        <v>2.9411764705882353E-2</v>
      </c>
      <c r="AC4" s="205">
        <v>0</v>
      </c>
      <c r="AD4" s="205">
        <v>3.5714285714285712E-2</v>
      </c>
      <c r="AE4" s="206">
        <v>0</v>
      </c>
      <c r="AF4" s="205"/>
      <c r="AG4" s="310"/>
      <c r="AH4" s="97">
        <v>9.0217765910503706E-3</v>
      </c>
      <c r="AI4" s="98">
        <v>1.1695906432748539E-2</v>
      </c>
    </row>
    <row r="5" spans="1:35" ht="45" customHeight="1" x14ac:dyDescent="0.25">
      <c r="A5" s="164">
        <v>4102</v>
      </c>
      <c r="B5" s="225" t="str">
        <f>VLOOKUP(A5,SEGMENTOS!$A$1:$C$14,2,0)</f>
        <v>Tanques Offshore</v>
      </c>
      <c r="C5" s="300">
        <v>43069</v>
      </c>
      <c r="D5" s="205">
        <v>0</v>
      </c>
      <c r="E5" s="205">
        <v>0</v>
      </c>
      <c r="F5" s="205">
        <v>0</v>
      </c>
      <c r="G5" s="205">
        <v>4.5454545454545456E-2</v>
      </c>
      <c r="H5" s="205">
        <v>0</v>
      </c>
      <c r="I5" s="205">
        <v>0</v>
      </c>
      <c r="J5" s="205">
        <v>0</v>
      </c>
      <c r="K5" s="205">
        <v>0</v>
      </c>
      <c r="L5" s="205">
        <v>0</v>
      </c>
      <c r="M5" s="205">
        <v>0</v>
      </c>
      <c r="N5" s="205">
        <v>0</v>
      </c>
      <c r="O5" s="205">
        <v>0</v>
      </c>
      <c r="P5" s="205">
        <v>0</v>
      </c>
      <c r="Q5" s="205">
        <v>0</v>
      </c>
      <c r="R5" s="205"/>
      <c r="S5" s="205"/>
      <c r="T5" s="205">
        <v>0</v>
      </c>
      <c r="U5" s="205">
        <v>0</v>
      </c>
      <c r="V5" s="205">
        <v>0</v>
      </c>
      <c r="W5" s="205"/>
      <c r="X5" s="205">
        <v>0</v>
      </c>
      <c r="Y5" s="205">
        <v>0</v>
      </c>
      <c r="Z5" s="205">
        <v>0</v>
      </c>
      <c r="AA5" s="205">
        <v>0</v>
      </c>
      <c r="AB5" s="205">
        <v>0</v>
      </c>
      <c r="AC5" s="205">
        <v>0</v>
      </c>
      <c r="AD5" s="205">
        <v>6.6666666666666666E-2</v>
      </c>
      <c r="AE5" s="206">
        <v>0</v>
      </c>
      <c r="AF5" s="205">
        <v>0</v>
      </c>
      <c r="AG5" s="310"/>
      <c r="AH5" s="97">
        <v>2.4667540462129803E-3</v>
      </c>
      <c r="AI5" s="98">
        <v>2.1832358674463939E-2</v>
      </c>
    </row>
    <row r="6" spans="1:35" ht="45" customHeight="1" x14ac:dyDescent="0.25">
      <c r="A6" s="170">
        <v>4103</v>
      </c>
      <c r="B6" s="225" t="str">
        <f>VLOOKUP(A6,SEGMENTOS!$A$1:$C$14,2,0)</f>
        <v>Tanques Onshore / Offshore - Clientes A</v>
      </c>
      <c r="C6" s="300">
        <v>43069</v>
      </c>
      <c r="D6" s="205">
        <v>0</v>
      </c>
      <c r="E6" s="205">
        <v>3.8461538461538464E-2</v>
      </c>
      <c r="F6" s="205">
        <v>3.8461538461538464E-2</v>
      </c>
      <c r="G6" s="205">
        <v>3.8461538461538464E-2</v>
      </c>
      <c r="H6" s="205">
        <v>0</v>
      </c>
      <c r="I6" s="205">
        <v>0</v>
      </c>
      <c r="J6" s="205">
        <v>0</v>
      </c>
      <c r="K6" s="205">
        <v>0</v>
      </c>
      <c r="L6" s="205">
        <v>0</v>
      </c>
      <c r="M6" s="205">
        <v>4.5454545454545456E-2</v>
      </c>
      <c r="N6" s="205">
        <v>0</v>
      </c>
      <c r="O6" s="205">
        <v>0</v>
      </c>
      <c r="P6" s="205">
        <v>0</v>
      </c>
      <c r="Q6" s="205">
        <v>0</v>
      </c>
      <c r="R6" s="205"/>
      <c r="S6" s="205"/>
      <c r="T6" s="205">
        <v>0</v>
      </c>
      <c r="U6" s="205">
        <v>0</v>
      </c>
      <c r="V6" s="205">
        <v>0</v>
      </c>
      <c r="W6" s="205"/>
      <c r="X6" s="205">
        <v>0</v>
      </c>
      <c r="Y6" s="205">
        <v>0</v>
      </c>
      <c r="Z6" s="205">
        <v>0</v>
      </c>
      <c r="AA6" s="205">
        <v>0</v>
      </c>
      <c r="AB6" s="205">
        <v>0</v>
      </c>
      <c r="AC6" s="205">
        <v>0</v>
      </c>
      <c r="AD6" s="205">
        <v>0.11764705882352941</v>
      </c>
      <c r="AE6" s="206">
        <v>0</v>
      </c>
      <c r="AF6" s="205">
        <v>0</v>
      </c>
      <c r="AG6" s="310"/>
      <c r="AH6" s="97">
        <v>7.2671537113461636E-3</v>
      </c>
      <c r="AI6" s="98">
        <v>3.8527691778465774E-2</v>
      </c>
    </row>
    <row r="7" spans="1:35" ht="45" customHeight="1" x14ac:dyDescent="0.25">
      <c r="A7" s="164">
        <v>4104</v>
      </c>
      <c r="B7" s="225" t="str">
        <f>VLOOKUP(A7,SEGMENTOS!$A$1:$C$14,2,0)</f>
        <v>Tanques Onshore / Offshore - Clientes B</v>
      </c>
      <c r="C7" s="300">
        <v>43069</v>
      </c>
      <c r="D7" s="205">
        <v>0</v>
      </c>
      <c r="E7" s="205">
        <v>0</v>
      </c>
      <c r="F7" s="205">
        <v>0</v>
      </c>
      <c r="G7" s="205">
        <v>0</v>
      </c>
      <c r="H7" s="205">
        <v>0</v>
      </c>
      <c r="I7" s="205">
        <v>0</v>
      </c>
      <c r="J7" s="205">
        <v>0</v>
      </c>
      <c r="K7" s="205">
        <v>0</v>
      </c>
      <c r="L7" s="205">
        <v>0</v>
      </c>
      <c r="M7" s="205">
        <v>0</v>
      </c>
      <c r="N7" s="205">
        <v>0</v>
      </c>
      <c r="O7" s="205">
        <v>0</v>
      </c>
      <c r="P7" s="205">
        <v>0</v>
      </c>
      <c r="Q7" s="205">
        <v>0</v>
      </c>
      <c r="R7" s="205"/>
      <c r="S7" s="205"/>
      <c r="T7" s="205">
        <v>0</v>
      </c>
      <c r="U7" s="205">
        <v>0</v>
      </c>
      <c r="V7" s="205">
        <v>0</v>
      </c>
      <c r="W7" s="205"/>
      <c r="X7" s="205">
        <v>0</v>
      </c>
      <c r="Y7" s="205">
        <v>0</v>
      </c>
      <c r="Z7" s="205">
        <v>0</v>
      </c>
      <c r="AA7" s="205">
        <v>0</v>
      </c>
      <c r="AB7" s="205">
        <v>0</v>
      </c>
      <c r="AC7" s="205">
        <v>0</v>
      </c>
      <c r="AD7" s="205">
        <v>0</v>
      </c>
      <c r="AE7" s="206">
        <v>0</v>
      </c>
      <c r="AF7" s="205">
        <v>0</v>
      </c>
      <c r="AG7" s="310"/>
      <c r="AH7" s="97">
        <v>1E-4</v>
      </c>
      <c r="AI7" s="98">
        <v>1E-4</v>
      </c>
    </row>
    <row r="8" spans="1:35" ht="45" customHeight="1" x14ac:dyDescent="0.25">
      <c r="A8" s="170">
        <v>4105</v>
      </c>
      <c r="B8" s="225" t="str">
        <f>VLOOKUP(A8,SEGMENTOS!$A$1:$C$14,2,0)</f>
        <v>Tanques Onshore / Offshore - Clientes C</v>
      </c>
      <c r="C8" s="300">
        <v>43069</v>
      </c>
      <c r="D8" s="205">
        <v>0</v>
      </c>
      <c r="E8" s="205">
        <v>0</v>
      </c>
      <c r="F8" s="205">
        <v>0</v>
      </c>
      <c r="G8" s="205">
        <v>0</v>
      </c>
      <c r="H8" s="205">
        <v>0</v>
      </c>
      <c r="I8" s="205">
        <v>0</v>
      </c>
      <c r="J8" s="205">
        <v>0</v>
      </c>
      <c r="K8" s="205">
        <v>0</v>
      </c>
      <c r="L8" s="205">
        <v>0</v>
      </c>
      <c r="M8" s="205">
        <v>0.125</v>
      </c>
      <c r="N8" s="205">
        <v>0</v>
      </c>
      <c r="O8" s="205">
        <v>0</v>
      </c>
      <c r="P8" s="205">
        <v>0</v>
      </c>
      <c r="Q8" s="205">
        <v>0</v>
      </c>
      <c r="R8" s="205"/>
      <c r="S8" s="205"/>
      <c r="T8" s="205">
        <v>0</v>
      </c>
      <c r="U8" s="205">
        <v>0</v>
      </c>
      <c r="V8" s="205">
        <v>0</v>
      </c>
      <c r="W8" s="205"/>
      <c r="X8" s="205">
        <v>0</v>
      </c>
      <c r="Y8" s="205">
        <v>0</v>
      </c>
      <c r="Z8" s="205">
        <v>0</v>
      </c>
      <c r="AA8" s="205">
        <v>0</v>
      </c>
      <c r="AB8" s="205">
        <v>7.1428571428571425E-2</v>
      </c>
      <c r="AC8" s="205">
        <v>0</v>
      </c>
      <c r="AD8" s="205">
        <v>0</v>
      </c>
      <c r="AE8" s="206">
        <v>0</v>
      </c>
      <c r="AF8" s="205">
        <v>0</v>
      </c>
      <c r="AG8" s="310"/>
      <c r="AH8" s="97">
        <v>8.1721089537386306E-3</v>
      </c>
      <c r="AI8" s="98">
        <v>1E-4</v>
      </c>
    </row>
    <row r="9" spans="1:35" ht="45" customHeight="1" x14ac:dyDescent="0.25">
      <c r="A9" s="164">
        <v>4106</v>
      </c>
      <c r="B9" s="225" t="str">
        <f>VLOOKUP(A9,SEGMENTOS!$A$1:$C$14,2,0)</f>
        <v>Tanques Onshore - Clientes A</v>
      </c>
      <c r="C9" s="300">
        <v>43069</v>
      </c>
      <c r="D9" s="205">
        <v>0</v>
      </c>
      <c r="E9" s="205">
        <v>6.25E-2</v>
      </c>
      <c r="F9" s="205">
        <v>6.25E-2</v>
      </c>
      <c r="G9" s="205">
        <v>0</v>
      </c>
      <c r="H9" s="205">
        <v>0</v>
      </c>
      <c r="I9" s="205">
        <v>0</v>
      </c>
      <c r="J9" s="205">
        <v>0</v>
      </c>
      <c r="K9" s="205">
        <v>0</v>
      </c>
      <c r="L9" s="205">
        <v>0</v>
      </c>
      <c r="M9" s="205">
        <v>7.1428571428571425E-2</v>
      </c>
      <c r="N9" s="205">
        <v>0</v>
      </c>
      <c r="O9" s="205">
        <v>0</v>
      </c>
      <c r="P9" s="205"/>
      <c r="Q9" s="205"/>
      <c r="R9" s="205"/>
      <c r="S9" s="205"/>
      <c r="T9" s="205">
        <v>0</v>
      </c>
      <c r="U9" s="205">
        <v>0</v>
      </c>
      <c r="V9" s="205">
        <v>0</v>
      </c>
      <c r="W9" s="205"/>
      <c r="X9" s="205">
        <v>0</v>
      </c>
      <c r="Y9" s="205">
        <v>0</v>
      </c>
      <c r="Z9" s="205">
        <v>0</v>
      </c>
      <c r="AA9" s="205">
        <v>0</v>
      </c>
      <c r="AB9" s="205">
        <v>0</v>
      </c>
      <c r="AC9" s="205">
        <v>0</v>
      </c>
      <c r="AD9" s="205">
        <v>9.0909090909090912E-2</v>
      </c>
      <c r="AE9" s="206">
        <v>0</v>
      </c>
      <c r="AF9" s="205"/>
      <c r="AG9" s="310"/>
      <c r="AH9" s="97">
        <v>9.8388818923506524E-3</v>
      </c>
      <c r="AI9" s="98">
        <v>2.9771398192450831E-2</v>
      </c>
    </row>
    <row r="10" spans="1:35" ht="45" customHeight="1" x14ac:dyDescent="0.25">
      <c r="A10" s="170">
        <v>4107</v>
      </c>
      <c r="B10" s="225" t="str">
        <f>VLOOKUP(A10,SEGMENTOS!$A$1:$C$14,2,0)</f>
        <v>Tanques Onshore - Clientes B</v>
      </c>
      <c r="C10" s="300">
        <v>43069</v>
      </c>
      <c r="D10" s="205">
        <v>0</v>
      </c>
      <c r="E10" s="205">
        <v>0</v>
      </c>
      <c r="F10" s="205">
        <v>0</v>
      </c>
      <c r="G10" s="205">
        <v>0</v>
      </c>
      <c r="H10" s="205">
        <v>0</v>
      </c>
      <c r="I10" s="205">
        <v>0</v>
      </c>
      <c r="J10" s="205">
        <v>0</v>
      </c>
      <c r="K10" s="205">
        <v>0</v>
      </c>
      <c r="L10" s="205">
        <v>0</v>
      </c>
      <c r="M10" s="205">
        <v>0</v>
      </c>
      <c r="N10" s="205">
        <v>0</v>
      </c>
      <c r="O10" s="205">
        <v>0</v>
      </c>
      <c r="P10" s="205"/>
      <c r="Q10" s="205"/>
      <c r="R10" s="205"/>
      <c r="S10" s="205"/>
      <c r="T10" s="205">
        <v>0</v>
      </c>
      <c r="U10" s="205">
        <v>0</v>
      </c>
      <c r="V10" s="205">
        <v>0</v>
      </c>
      <c r="W10" s="205"/>
      <c r="X10" s="205">
        <v>0</v>
      </c>
      <c r="Y10" s="205">
        <v>0</v>
      </c>
      <c r="Z10" s="205">
        <v>0</v>
      </c>
      <c r="AA10" s="205">
        <v>0</v>
      </c>
      <c r="AB10" s="205">
        <v>0</v>
      </c>
      <c r="AC10" s="205">
        <v>0</v>
      </c>
      <c r="AD10" s="205">
        <v>0</v>
      </c>
      <c r="AE10" s="206">
        <v>0</v>
      </c>
      <c r="AF10" s="205"/>
      <c r="AG10" s="310"/>
      <c r="AH10" s="97">
        <v>1E-4</v>
      </c>
      <c r="AI10" s="98">
        <v>1E-4</v>
      </c>
    </row>
    <row r="11" spans="1:35" ht="45" customHeight="1" x14ac:dyDescent="0.25">
      <c r="A11" s="164">
        <v>4108</v>
      </c>
      <c r="B11" s="225" t="str">
        <f>VLOOKUP(A11,SEGMENTOS!$A$1:$C$14,2,0)</f>
        <v>Tanques Onshore - Clientes C</v>
      </c>
      <c r="C11" s="300">
        <v>43069</v>
      </c>
      <c r="D11" s="205">
        <v>0</v>
      </c>
      <c r="E11" s="205">
        <v>0</v>
      </c>
      <c r="F11" s="205">
        <v>0</v>
      </c>
      <c r="G11" s="205">
        <v>0</v>
      </c>
      <c r="H11" s="205">
        <v>0</v>
      </c>
      <c r="I11" s="205">
        <v>0</v>
      </c>
      <c r="J11" s="205">
        <v>0</v>
      </c>
      <c r="K11" s="205">
        <v>0</v>
      </c>
      <c r="L11" s="205">
        <v>0</v>
      </c>
      <c r="M11" s="205">
        <v>1</v>
      </c>
      <c r="N11" s="205">
        <v>0</v>
      </c>
      <c r="O11" s="205">
        <v>0</v>
      </c>
      <c r="P11" s="205"/>
      <c r="Q11" s="205"/>
      <c r="R11" s="205"/>
      <c r="S11" s="205"/>
      <c r="T11" s="205">
        <v>0</v>
      </c>
      <c r="U11" s="205">
        <v>0</v>
      </c>
      <c r="V11" s="205">
        <v>0</v>
      </c>
      <c r="W11" s="205"/>
      <c r="X11" s="205">
        <v>0</v>
      </c>
      <c r="Y11" s="205">
        <v>0</v>
      </c>
      <c r="Z11" s="205">
        <v>0</v>
      </c>
      <c r="AA11" s="205">
        <v>0</v>
      </c>
      <c r="AB11" s="205">
        <v>0.14285714285714285</v>
      </c>
      <c r="AC11" s="205">
        <v>0</v>
      </c>
      <c r="AD11" s="205">
        <v>0</v>
      </c>
      <c r="AE11" s="206">
        <v>0</v>
      </c>
      <c r="AF11" s="205"/>
      <c r="AG11" s="310"/>
      <c r="AH11" s="97">
        <v>5.5987515742211023E-2</v>
      </c>
      <c r="AI11" s="98">
        <v>1E-4</v>
      </c>
    </row>
    <row r="12" spans="1:35" ht="45" customHeight="1" x14ac:dyDescent="0.25">
      <c r="A12" s="170">
        <v>4109</v>
      </c>
      <c r="B12" s="225" t="str">
        <f>VLOOKUP(A12,SEGMENTOS!$A$1:$C$14,2,0)</f>
        <v>Tanques Offshore - Clientes A</v>
      </c>
      <c r="C12" s="300">
        <v>43069</v>
      </c>
      <c r="D12" s="205">
        <v>0</v>
      </c>
      <c r="E12" s="205">
        <v>0</v>
      </c>
      <c r="F12" s="205">
        <v>0</v>
      </c>
      <c r="G12" s="205">
        <v>0.1</v>
      </c>
      <c r="H12" s="205">
        <v>0</v>
      </c>
      <c r="I12" s="205">
        <v>0</v>
      </c>
      <c r="J12" s="205">
        <v>0</v>
      </c>
      <c r="K12" s="205">
        <v>0</v>
      </c>
      <c r="L12" s="205">
        <v>0</v>
      </c>
      <c r="M12" s="205">
        <v>0</v>
      </c>
      <c r="N12" s="205">
        <v>0</v>
      </c>
      <c r="O12" s="205">
        <v>0</v>
      </c>
      <c r="P12" s="205">
        <v>0</v>
      </c>
      <c r="Q12" s="205">
        <v>0</v>
      </c>
      <c r="R12" s="205"/>
      <c r="S12" s="205"/>
      <c r="T12" s="205">
        <v>0</v>
      </c>
      <c r="U12" s="205">
        <v>0</v>
      </c>
      <c r="V12" s="205">
        <v>0</v>
      </c>
      <c r="W12" s="205"/>
      <c r="X12" s="205">
        <v>0</v>
      </c>
      <c r="Y12" s="205">
        <v>0</v>
      </c>
      <c r="Z12" s="205">
        <v>0</v>
      </c>
      <c r="AA12" s="205">
        <v>0</v>
      </c>
      <c r="AB12" s="205">
        <v>0</v>
      </c>
      <c r="AC12" s="205">
        <v>0</v>
      </c>
      <c r="AD12" s="205">
        <v>0.16666666666666666</v>
      </c>
      <c r="AE12" s="206">
        <v>0</v>
      </c>
      <c r="AF12" s="205">
        <v>0</v>
      </c>
      <c r="AG12" s="310"/>
      <c r="AH12" s="97">
        <v>5.4268589016685572E-3</v>
      </c>
      <c r="AI12" s="98">
        <v>5.4580896686159848E-2</v>
      </c>
    </row>
    <row r="13" spans="1:35" ht="45" customHeight="1" x14ac:dyDescent="0.25">
      <c r="A13" s="164">
        <v>4110</v>
      </c>
      <c r="B13" s="225" t="str">
        <f>VLOOKUP(A13,SEGMENTOS!$A$1:$C$14,2,0)</f>
        <v>Tanques Offshore - Clientes B</v>
      </c>
      <c r="C13" s="300">
        <v>43069</v>
      </c>
      <c r="D13" s="205">
        <v>0</v>
      </c>
      <c r="E13" s="205">
        <v>0</v>
      </c>
      <c r="F13" s="205">
        <v>0</v>
      </c>
      <c r="G13" s="205">
        <v>0</v>
      </c>
      <c r="H13" s="205">
        <v>0</v>
      </c>
      <c r="I13" s="205">
        <v>0</v>
      </c>
      <c r="J13" s="205">
        <v>0</v>
      </c>
      <c r="K13" s="205">
        <v>0</v>
      </c>
      <c r="L13" s="205">
        <v>0</v>
      </c>
      <c r="M13" s="205">
        <v>0</v>
      </c>
      <c r="N13" s="205">
        <v>0</v>
      </c>
      <c r="O13" s="205">
        <v>0</v>
      </c>
      <c r="P13" s="205">
        <v>0</v>
      </c>
      <c r="Q13" s="205">
        <v>0</v>
      </c>
      <c r="R13" s="205"/>
      <c r="S13" s="205"/>
      <c r="T13" s="205">
        <v>0</v>
      </c>
      <c r="U13" s="205">
        <v>0</v>
      </c>
      <c r="V13" s="205">
        <v>0</v>
      </c>
      <c r="W13" s="205"/>
      <c r="X13" s="205">
        <v>0</v>
      </c>
      <c r="Y13" s="205">
        <v>0</v>
      </c>
      <c r="Z13" s="205">
        <v>0</v>
      </c>
      <c r="AA13" s="205">
        <v>0</v>
      </c>
      <c r="AB13" s="205">
        <v>0</v>
      </c>
      <c r="AC13" s="205">
        <v>0</v>
      </c>
      <c r="AD13" s="205">
        <v>0</v>
      </c>
      <c r="AE13" s="206">
        <v>0</v>
      </c>
      <c r="AF13" s="205">
        <v>0</v>
      </c>
      <c r="AG13" s="310"/>
      <c r="AH13" s="97">
        <v>1E-4</v>
      </c>
      <c r="AI13" s="98">
        <v>1E-4</v>
      </c>
    </row>
    <row r="14" spans="1:35" ht="45" customHeight="1" thickBot="1" x14ac:dyDescent="0.3">
      <c r="A14" s="175">
        <v>4111</v>
      </c>
      <c r="B14" s="226" t="str">
        <f>VLOOKUP(A14,SEGMENTOS!$A$1:$C$14,2,0)</f>
        <v>Tanques Offshore - Clientes C</v>
      </c>
      <c r="C14" s="301">
        <v>43069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  <c r="I14" s="207">
        <v>0</v>
      </c>
      <c r="J14" s="207">
        <v>0</v>
      </c>
      <c r="K14" s="207">
        <v>0</v>
      </c>
      <c r="L14" s="207">
        <v>0</v>
      </c>
      <c r="M14" s="207">
        <v>0</v>
      </c>
      <c r="N14" s="207">
        <v>0</v>
      </c>
      <c r="O14" s="207">
        <v>0</v>
      </c>
      <c r="P14" s="207">
        <v>0</v>
      </c>
      <c r="Q14" s="207">
        <v>0</v>
      </c>
      <c r="R14" s="207"/>
      <c r="S14" s="207"/>
      <c r="T14" s="207">
        <v>0</v>
      </c>
      <c r="U14" s="207">
        <v>0</v>
      </c>
      <c r="V14" s="207">
        <v>0</v>
      </c>
      <c r="W14" s="207"/>
      <c r="X14" s="207">
        <v>0</v>
      </c>
      <c r="Y14" s="207">
        <v>0</v>
      </c>
      <c r="Z14" s="207">
        <v>0</v>
      </c>
      <c r="AA14" s="207">
        <v>0</v>
      </c>
      <c r="AB14" s="207">
        <v>0</v>
      </c>
      <c r="AC14" s="207">
        <v>0</v>
      </c>
      <c r="AD14" s="207">
        <v>0</v>
      </c>
      <c r="AE14" s="208">
        <v>0</v>
      </c>
      <c r="AF14" s="207">
        <v>0</v>
      </c>
      <c r="AG14" s="311"/>
      <c r="AH14" s="203">
        <v>1E-4</v>
      </c>
      <c r="AI14" s="204">
        <v>0</v>
      </c>
    </row>
  </sheetData>
  <autoFilter ref="A1:C14" xr:uid="{00000000-0009-0000-0000-000008000000}"/>
  <conditionalFormatting sqref="A2">
    <cfRule type="duplicateValues" dxfId="41" priority="1"/>
    <cfRule type="duplicateValues" dxfId="40" priority="2"/>
  </conditionalFormatting>
  <conditionalFormatting sqref="A3:A14">
    <cfRule type="duplicateValues" dxfId="39" priority="2662"/>
    <cfRule type="duplicateValues" dxfId="38" priority="2663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2E76A-3A7C-4F09-A3B9-0F2C72487BBA}">
  <dimension ref="A1:AI14"/>
  <sheetViews>
    <sheetView windowProtection="1" showGridLines="0" zoomScale="60" zoomScaleNormal="60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A3" sqref="A3:XFD3"/>
    </sheetView>
  </sheetViews>
  <sheetFormatPr defaultColWidth="18.140625" defaultRowHeight="16.5" x14ac:dyDescent="0.3"/>
  <cols>
    <col min="1" max="1" width="21.7109375" style="5" customWidth="1"/>
    <col min="2" max="2" width="40.7109375" style="6" customWidth="1"/>
    <col min="3" max="3" width="18.7109375" style="6" customWidth="1"/>
    <col min="4" max="33" width="12.7109375" style="6" customWidth="1"/>
    <col min="34" max="35" width="12.7109375" customWidth="1"/>
  </cols>
  <sheetData>
    <row r="1" spans="1:35" ht="49.9" customHeight="1" thickBot="1" x14ac:dyDescent="0.3">
      <c r="A1" s="17" t="s">
        <v>6</v>
      </c>
      <c r="B1" s="18" t="s">
        <v>7</v>
      </c>
      <c r="C1" s="18" t="s">
        <v>2</v>
      </c>
      <c r="D1" s="35">
        <v>1</v>
      </c>
      <c r="E1" s="35">
        <v>2</v>
      </c>
      <c r="F1" s="35">
        <v>3</v>
      </c>
      <c r="G1" s="35">
        <v>4</v>
      </c>
      <c r="H1" s="35">
        <v>5</v>
      </c>
      <c r="I1" s="35">
        <v>6</v>
      </c>
      <c r="J1" s="35">
        <v>7</v>
      </c>
      <c r="K1" s="35">
        <v>8</v>
      </c>
      <c r="L1" s="35">
        <v>9</v>
      </c>
      <c r="M1" s="35">
        <v>10</v>
      </c>
      <c r="N1" s="35">
        <v>11</v>
      </c>
      <c r="O1" s="35">
        <v>12</v>
      </c>
      <c r="P1" s="35">
        <v>13</v>
      </c>
      <c r="Q1" s="35">
        <v>14</v>
      </c>
      <c r="R1" s="35">
        <v>15</v>
      </c>
      <c r="S1" s="35">
        <v>16</v>
      </c>
      <c r="T1" s="35">
        <v>17</v>
      </c>
      <c r="U1" s="35">
        <v>18</v>
      </c>
      <c r="V1" s="35">
        <v>19</v>
      </c>
      <c r="W1" s="35">
        <v>20</v>
      </c>
      <c r="X1" s="35">
        <v>21</v>
      </c>
      <c r="Y1" s="35">
        <v>22</v>
      </c>
      <c r="Z1" s="35">
        <v>23</v>
      </c>
      <c r="AA1" s="35">
        <v>24</v>
      </c>
      <c r="AB1" s="35">
        <v>25</v>
      </c>
      <c r="AC1" s="35">
        <v>26</v>
      </c>
      <c r="AD1" s="35">
        <v>27</v>
      </c>
      <c r="AE1" s="35">
        <v>28</v>
      </c>
      <c r="AF1" s="35">
        <v>29</v>
      </c>
      <c r="AG1" s="35">
        <v>30</v>
      </c>
      <c r="AH1" s="15" t="s">
        <v>78</v>
      </c>
      <c r="AI1" s="16" t="s">
        <v>79</v>
      </c>
    </row>
    <row r="2" spans="1:35" ht="45" customHeight="1" x14ac:dyDescent="0.25">
      <c r="A2" s="158">
        <v>2900</v>
      </c>
      <c r="B2" s="319" t="str">
        <f>VLOOKUP(A2,SEGMENTOS!$A$1:$C$14,2,0)</f>
        <v>Mercado</v>
      </c>
      <c r="C2" s="320">
        <v>42704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3"/>
      <c r="AH2" s="324"/>
      <c r="AI2" s="325"/>
    </row>
    <row r="3" spans="1:35" ht="45" customHeight="1" x14ac:dyDescent="0.25">
      <c r="A3" s="164">
        <v>4100</v>
      </c>
      <c r="B3" s="225" t="str">
        <f>VLOOKUP(A3,SEGMENTOS!$A$1:$C$14,2,0)</f>
        <v>Tanques Onshore / Offshore</v>
      </c>
      <c r="C3" s="300">
        <v>42704</v>
      </c>
      <c r="D3" s="205">
        <v>2.0833333333333332E-2</v>
      </c>
      <c r="E3" s="205">
        <v>2.1276595744680851E-2</v>
      </c>
      <c r="F3" s="205">
        <v>2.0833333333333332E-2</v>
      </c>
      <c r="G3" s="205">
        <v>4.3478260869565216E-2</v>
      </c>
      <c r="H3" s="205">
        <v>2.0833333333333332E-2</v>
      </c>
      <c r="I3" s="205">
        <v>2.0408163265306121E-2</v>
      </c>
      <c r="J3" s="205">
        <v>2.0833333333333332E-2</v>
      </c>
      <c r="K3" s="205">
        <v>2.0408163265306121E-2</v>
      </c>
      <c r="L3" s="205">
        <v>3.8461538461538464E-2</v>
      </c>
      <c r="M3" s="205">
        <v>0.04</v>
      </c>
      <c r="N3" s="205">
        <v>2.7027027027027029E-2</v>
      </c>
      <c r="O3" s="205">
        <v>2.7027027027027029E-2</v>
      </c>
      <c r="P3" s="205">
        <v>0</v>
      </c>
      <c r="Q3" s="205">
        <v>0</v>
      </c>
      <c r="R3" s="205"/>
      <c r="S3" s="205"/>
      <c r="T3" s="205">
        <v>2.1739130434782608E-2</v>
      </c>
      <c r="U3" s="205">
        <v>4.3478260869565216E-2</v>
      </c>
      <c r="V3" s="205">
        <v>4.4444444444444446E-2</v>
      </c>
      <c r="W3" s="205"/>
      <c r="X3" s="205">
        <v>4.2553191489361701E-2</v>
      </c>
      <c r="Y3" s="205">
        <v>2.1276595744680851E-2</v>
      </c>
      <c r="Z3" s="205">
        <v>4.4444444444444446E-2</v>
      </c>
      <c r="AA3" s="205">
        <v>0</v>
      </c>
      <c r="AB3" s="205">
        <v>0</v>
      </c>
      <c r="AC3" s="205">
        <v>2.3255813953488372E-2</v>
      </c>
      <c r="AD3" s="205">
        <v>2.7027027027027029E-2</v>
      </c>
      <c r="AE3" s="206">
        <v>0</v>
      </c>
      <c r="AF3" s="205">
        <v>0</v>
      </c>
      <c r="AG3" s="310"/>
      <c r="AH3" s="97">
        <v>2.1390911306736777E-2</v>
      </c>
      <c r="AI3" s="98">
        <v>1.9625955928865551E-2</v>
      </c>
    </row>
    <row r="4" spans="1:35" ht="45" customHeight="1" x14ac:dyDescent="0.25">
      <c r="A4" s="170">
        <v>4101</v>
      </c>
      <c r="B4" s="225" t="str">
        <f>VLOOKUP(A4,SEGMENTOS!$A$1:$C$14,2,0)</f>
        <v>Tanques Onshore</v>
      </c>
      <c r="C4" s="300">
        <v>42704</v>
      </c>
      <c r="D4" s="205">
        <v>0</v>
      </c>
      <c r="E4" s="205">
        <v>0</v>
      </c>
      <c r="F4" s="205">
        <v>0</v>
      </c>
      <c r="G4" s="205">
        <v>0</v>
      </c>
      <c r="H4" s="205">
        <v>0</v>
      </c>
      <c r="I4" s="205">
        <v>0</v>
      </c>
      <c r="J4" s="205">
        <v>0</v>
      </c>
      <c r="K4" s="205">
        <v>0</v>
      </c>
      <c r="L4" s="205">
        <v>0</v>
      </c>
      <c r="M4" s="205">
        <v>0</v>
      </c>
      <c r="N4" s="205">
        <v>0</v>
      </c>
      <c r="O4" s="205">
        <v>0</v>
      </c>
      <c r="P4" s="205"/>
      <c r="Q4" s="205"/>
      <c r="R4" s="205"/>
      <c r="S4" s="205"/>
      <c r="T4" s="205">
        <v>0</v>
      </c>
      <c r="U4" s="205">
        <v>3.125E-2</v>
      </c>
      <c r="V4" s="205">
        <v>3.2258064516129031E-2</v>
      </c>
      <c r="W4" s="205"/>
      <c r="X4" s="205">
        <v>3.2258064516129031E-2</v>
      </c>
      <c r="Y4" s="205">
        <v>0</v>
      </c>
      <c r="Z4" s="205">
        <v>3.4482758620689655E-2</v>
      </c>
      <c r="AA4" s="205">
        <v>0</v>
      </c>
      <c r="AB4" s="205">
        <v>0</v>
      </c>
      <c r="AC4" s="205">
        <v>0</v>
      </c>
      <c r="AD4" s="205">
        <v>0</v>
      </c>
      <c r="AE4" s="206">
        <v>0</v>
      </c>
      <c r="AF4" s="205"/>
      <c r="AG4" s="310"/>
      <c r="AH4" s="97">
        <v>5.9689484453325573E-3</v>
      </c>
      <c r="AI4" s="98">
        <v>1E-4</v>
      </c>
    </row>
    <row r="5" spans="1:35" ht="45" customHeight="1" x14ac:dyDescent="0.25">
      <c r="A5" s="164">
        <v>4102</v>
      </c>
      <c r="B5" s="225" t="str">
        <f>VLOOKUP(A5,SEGMENTOS!$A$1:$C$14,2,0)</f>
        <v>Tanques Offshore</v>
      </c>
      <c r="C5" s="300">
        <v>42704</v>
      </c>
      <c r="D5" s="205">
        <v>6.6666666666666666E-2</v>
      </c>
      <c r="E5" s="205">
        <v>7.1428571428571425E-2</v>
      </c>
      <c r="F5" s="205">
        <v>6.6666666666666666E-2</v>
      </c>
      <c r="G5" s="205">
        <v>0.13333333333333333</v>
      </c>
      <c r="H5" s="205">
        <v>6.6666666666666666E-2</v>
      </c>
      <c r="I5" s="205">
        <v>6.25E-2</v>
      </c>
      <c r="J5" s="205">
        <v>6.6666666666666666E-2</v>
      </c>
      <c r="K5" s="205">
        <v>6.25E-2</v>
      </c>
      <c r="L5" s="205">
        <v>7.6923076923076927E-2</v>
      </c>
      <c r="M5" s="205">
        <v>8.3333333333333329E-2</v>
      </c>
      <c r="N5" s="205">
        <v>6.25E-2</v>
      </c>
      <c r="O5" s="205">
        <v>6.25E-2</v>
      </c>
      <c r="P5" s="205">
        <v>0</v>
      </c>
      <c r="Q5" s="205">
        <v>0</v>
      </c>
      <c r="R5" s="205"/>
      <c r="S5" s="205"/>
      <c r="T5" s="205">
        <v>7.1428571428571425E-2</v>
      </c>
      <c r="U5" s="205">
        <v>7.1428571428571425E-2</v>
      </c>
      <c r="V5" s="205">
        <v>7.1428571428571425E-2</v>
      </c>
      <c r="W5" s="205"/>
      <c r="X5" s="205">
        <v>6.25E-2</v>
      </c>
      <c r="Y5" s="205">
        <v>6.25E-2</v>
      </c>
      <c r="Z5" s="205">
        <v>6.25E-2</v>
      </c>
      <c r="AA5" s="205">
        <v>0</v>
      </c>
      <c r="AB5" s="205">
        <v>0</v>
      </c>
      <c r="AC5" s="205">
        <v>7.1428571428571425E-2</v>
      </c>
      <c r="AD5" s="205">
        <v>7.6923076923076927E-2</v>
      </c>
      <c r="AE5" s="206">
        <v>0</v>
      </c>
      <c r="AF5" s="205">
        <v>0</v>
      </c>
      <c r="AG5" s="310"/>
      <c r="AH5" s="97">
        <v>5.2052699740567372E-2</v>
      </c>
      <c r="AI5" s="98">
        <v>5.8374462375671385E-2</v>
      </c>
    </row>
    <row r="6" spans="1:35" ht="45" customHeight="1" x14ac:dyDescent="0.25">
      <c r="A6" s="170">
        <v>4103</v>
      </c>
      <c r="B6" s="225" t="str">
        <f>VLOOKUP(A6,SEGMENTOS!$A$1:$C$14,2,0)</f>
        <v>Tanques Onshore / Offshore - Clientes A</v>
      </c>
      <c r="C6" s="300">
        <v>42704</v>
      </c>
      <c r="D6" s="205">
        <v>0</v>
      </c>
      <c r="E6" s="205">
        <v>0</v>
      </c>
      <c r="F6" s="205">
        <v>0</v>
      </c>
      <c r="G6" s="205">
        <v>4.1666666666666664E-2</v>
      </c>
      <c r="H6" s="205">
        <v>0</v>
      </c>
      <c r="I6" s="205">
        <v>0</v>
      </c>
      <c r="J6" s="205">
        <v>0</v>
      </c>
      <c r="K6" s="205">
        <v>0</v>
      </c>
      <c r="L6" s="205">
        <v>0</v>
      </c>
      <c r="M6" s="205">
        <v>0</v>
      </c>
      <c r="N6" s="205">
        <v>0</v>
      </c>
      <c r="O6" s="205">
        <v>0</v>
      </c>
      <c r="P6" s="205">
        <v>0</v>
      </c>
      <c r="Q6" s="205">
        <v>0</v>
      </c>
      <c r="R6" s="205"/>
      <c r="S6" s="205"/>
      <c r="T6" s="205">
        <v>0</v>
      </c>
      <c r="U6" s="205">
        <v>0</v>
      </c>
      <c r="V6" s="205">
        <v>0</v>
      </c>
      <c r="W6" s="205"/>
      <c r="X6" s="205">
        <v>0.04</v>
      </c>
      <c r="Y6" s="205">
        <v>0</v>
      </c>
      <c r="Z6" s="205">
        <v>4.1666666666666664E-2</v>
      </c>
      <c r="AA6" s="205">
        <v>0</v>
      </c>
      <c r="AB6" s="205">
        <v>0</v>
      </c>
      <c r="AC6" s="205">
        <v>4.5454545454545456E-2</v>
      </c>
      <c r="AD6" s="205">
        <v>0</v>
      </c>
      <c r="AE6" s="206">
        <v>0</v>
      </c>
      <c r="AF6" s="205">
        <v>0</v>
      </c>
      <c r="AG6" s="310"/>
      <c r="AH6" s="97">
        <v>4.9973840177256696E-3</v>
      </c>
      <c r="AI6" s="98">
        <v>2.1829268506045451E-2</v>
      </c>
    </row>
    <row r="7" spans="1:35" ht="45" customHeight="1" x14ac:dyDescent="0.25">
      <c r="A7" s="164">
        <v>4104</v>
      </c>
      <c r="B7" s="225" t="str">
        <f>VLOOKUP(A7,SEGMENTOS!$A$1:$C$14,2,0)</f>
        <v>Tanques Onshore / Offshore - Clientes B</v>
      </c>
      <c r="C7" s="300">
        <v>42704</v>
      </c>
      <c r="D7" s="205">
        <v>0</v>
      </c>
      <c r="E7" s="205">
        <v>0</v>
      </c>
      <c r="F7" s="205">
        <v>0</v>
      </c>
      <c r="G7" s="205">
        <v>0</v>
      </c>
      <c r="H7" s="205">
        <v>0</v>
      </c>
      <c r="I7" s="205">
        <v>0</v>
      </c>
      <c r="J7" s="205">
        <v>0</v>
      </c>
      <c r="K7" s="205">
        <v>0</v>
      </c>
      <c r="L7" s="205">
        <v>0</v>
      </c>
      <c r="M7" s="205">
        <v>0</v>
      </c>
      <c r="N7" s="205">
        <v>0</v>
      </c>
      <c r="O7" s="205">
        <v>0</v>
      </c>
      <c r="P7" s="205"/>
      <c r="Q7" s="205"/>
      <c r="R7" s="205"/>
      <c r="S7" s="205"/>
      <c r="T7" s="205">
        <v>0</v>
      </c>
      <c r="U7" s="205">
        <v>0</v>
      </c>
      <c r="V7" s="205">
        <v>0</v>
      </c>
      <c r="W7" s="205"/>
      <c r="X7" s="205">
        <v>0</v>
      </c>
      <c r="Y7" s="205">
        <v>0</v>
      </c>
      <c r="Z7" s="205">
        <v>0</v>
      </c>
      <c r="AA7" s="205">
        <v>0</v>
      </c>
      <c r="AB7" s="205">
        <v>0</v>
      </c>
      <c r="AC7" s="205">
        <v>0</v>
      </c>
      <c r="AD7" s="205">
        <v>8.3333333333333329E-2</v>
      </c>
      <c r="AE7" s="206">
        <v>0</v>
      </c>
      <c r="AF7" s="205"/>
      <c r="AG7" s="310"/>
      <c r="AH7" s="97">
        <v>0</v>
      </c>
      <c r="AI7" s="98">
        <v>2.6077269997876153E-2</v>
      </c>
    </row>
    <row r="8" spans="1:35" ht="45" customHeight="1" x14ac:dyDescent="0.25">
      <c r="A8" s="170">
        <v>4105</v>
      </c>
      <c r="B8" s="225" t="str">
        <f>VLOOKUP(A8,SEGMENTOS!$A$1:$C$14,2,0)</f>
        <v>Tanques Onshore / Offshore - Clientes C</v>
      </c>
      <c r="C8" s="300">
        <v>42704</v>
      </c>
      <c r="D8" s="205">
        <v>0.125</v>
      </c>
      <c r="E8" s="205">
        <v>0.14285714285714285</v>
      </c>
      <c r="F8" s="205">
        <v>0.125</v>
      </c>
      <c r="G8" s="205">
        <v>0.125</v>
      </c>
      <c r="H8" s="205">
        <v>0.125</v>
      </c>
      <c r="I8" s="205">
        <v>0.125</v>
      </c>
      <c r="J8" s="205">
        <v>0.14285714285714285</v>
      </c>
      <c r="K8" s="205">
        <v>0.125</v>
      </c>
      <c r="L8" s="205">
        <v>0.33333333333333331</v>
      </c>
      <c r="M8" s="205">
        <v>0.33333333333333331</v>
      </c>
      <c r="N8" s="205">
        <v>0.33333333333333331</v>
      </c>
      <c r="O8" s="205">
        <v>0.33333333333333331</v>
      </c>
      <c r="P8" s="205"/>
      <c r="Q8" s="205"/>
      <c r="R8" s="205"/>
      <c r="S8" s="205"/>
      <c r="T8" s="205">
        <v>0.14285714285714285</v>
      </c>
      <c r="U8" s="205">
        <v>0.2857142857142857</v>
      </c>
      <c r="V8" s="205">
        <v>0.2857142857142857</v>
      </c>
      <c r="W8" s="205"/>
      <c r="X8" s="205">
        <v>0.125</v>
      </c>
      <c r="Y8" s="205">
        <v>0.125</v>
      </c>
      <c r="Z8" s="205">
        <v>0.125</v>
      </c>
      <c r="AA8" s="205">
        <v>0</v>
      </c>
      <c r="AB8" s="205">
        <v>0</v>
      </c>
      <c r="AC8" s="205">
        <v>0</v>
      </c>
      <c r="AD8" s="205">
        <v>0</v>
      </c>
      <c r="AE8" s="206">
        <v>0</v>
      </c>
      <c r="AF8" s="205"/>
      <c r="AG8" s="310"/>
      <c r="AH8" s="97">
        <v>0.1642964526748823</v>
      </c>
      <c r="AI8" s="98">
        <v>1E-4</v>
      </c>
    </row>
    <row r="9" spans="1:35" ht="45" customHeight="1" x14ac:dyDescent="0.25">
      <c r="A9" s="164">
        <v>4106</v>
      </c>
      <c r="B9" s="225" t="str">
        <f>VLOOKUP(A9,SEGMENTOS!$A$1:$C$14,2,0)</f>
        <v>Tanques Onshore - Clientes A</v>
      </c>
      <c r="C9" s="300">
        <v>42704</v>
      </c>
      <c r="D9" s="205">
        <v>0</v>
      </c>
      <c r="E9" s="205">
        <v>0</v>
      </c>
      <c r="F9" s="205">
        <v>0</v>
      </c>
      <c r="G9" s="205">
        <v>0</v>
      </c>
      <c r="H9" s="205">
        <v>0</v>
      </c>
      <c r="I9" s="205">
        <v>0</v>
      </c>
      <c r="J9" s="205">
        <v>0</v>
      </c>
      <c r="K9" s="205">
        <v>0</v>
      </c>
      <c r="L9" s="205">
        <v>0</v>
      </c>
      <c r="M9" s="205">
        <v>0</v>
      </c>
      <c r="N9" s="205">
        <v>0</v>
      </c>
      <c r="O9" s="205">
        <v>0</v>
      </c>
      <c r="P9" s="205"/>
      <c r="Q9" s="205"/>
      <c r="R9" s="205"/>
      <c r="S9" s="205"/>
      <c r="T9" s="205">
        <v>0</v>
      </c>
      <c r="U9" s="205">
        <v>0</v>
      </c>
      <c r="V9" s="205">
        <v>0</v>
      </c>
      <c r="W9" s="205"/>
      <c r="X9" s="205">
        <v>7.1428571428571425E-2</v>
      </c>
      <c r="Y9" s="205">
        <v>0</v>
      </c>
      <c r="Z9" s="205">
        <v>7.6923076923076927E-2</v>
      </c>
      <c r="AA9" s="205">
        <v>0</v>
      </c>
      <c r="AB9" s="205">
        <v>0</v>
      </c>
      <c r="AC9" s="205">
        <v>0</v>
      </c>
      <c r="AD9" s="205">
        <v>0</v>
      </c>
      <c r="AE9" s="206">
        <v>0</v>
      </c>
      <c r="AF9" s="205"/>
      <c r="AG9" s="310"/>
      <c r="AH9" s="97">
        <v>5.8741449857897688E-3</v>
      </c>
      <c r="AI9" s="98">
        <v>1E-4</v>
      </c>
    </row>
    <row r="10" spans="1:35" ht="45" customHeight="1" x14ac:dyDescent="0.25">
      <c r="A10" s="170">
        <v>4107</v>
      </c>
      <c r="B10" s="225" t="str">
        <f>VLOOKUP(A10,SEGMENTOS!$A$1:$C$14,2,0)</f>
        <v>Tanques Onshore - Clientes B</v>
      </c>
      <c r="C10" s="300">
        <v>42704</v>
      </c>
      <c r="D10" s="205">
        <v>0</v>
      </c>
      <c r="E10" s="205">
        <v>0</v>
      </c>
      <c r="F10" s="205">
        <v>0</v>
      </c>
      <c r="G10" s="205">
        <v>0</v>
      </c>
      <c r="H10" s="205">
        <v>0</v>
      </c>
      <c r="I10" s="205">
        <v>0</v>
      </c>
      <c r="J10" s="205">
        <v>0</v>
      </c>
      <c r="K10" s="205">
        <v>0</v>
      </c>
      <c r="L10" s="205">
        <v>0</v>
      </c>
      <c r="M10" s="205">
        <v>0</v>
      </c>
      <c r="N10" s="205">
        <v>0</v>
      </c>
      <c r="O10" s="205">
        <v>0</v>
      </c>
      <c r="P10" s="205"/>
      <c r="Q10" s="205"/>
      <c r="R10" s="205"/>
      <c r="S10" s="205"/>
      <c r="T10" s="205">
        <v>0</v>
      </c>
      <c r="U10" s="205">
        <v>0</v>
      </c>
      <c r="V10" s="205">
        <v>0</v>
      </c>
      <c r="W10" s="205"/>
      <c r="X10" s="205">
        <v>0</v>
      </c>
      <c r="Y10" s="205">
        <v>0</v>
      </c>
      <c r="Z10" s="205">
        <v>0</v>
      </c>
      <c r="AA10" s="205">
        <v>0</v>
      </c>
      <c r="AB10" s="205">
        <v>0</v>
      </c>
      <c r="AC10" s="205">
        <v>0</v>
      </c>
      <c r="AD10" s="205">
        <v>0</v>
      </c>
      <c r="AE10" s="206">
        <v>0</v>
      </c>
      <c r="AF10" s="205"/>
      <c r="AG10" s="310"/>
      <c r="AH10" s="97">
        <v>0</v>
      </c>
      <c r="AI10" s="98">
        <v>1E-4</v>
      </c>
    </row>
    <row r="11" spans="1:35" ht="45" customHeight="1" x14ac:dyDescent="0.25">
      <c r="A11" s="164">
        <v>4108</v>
      </c>
      <c r="B11" s="225" t="str">
        <f>VLOOKUP(A11,SEGMENTOS!$A$1:$C$14,2,0)</f>
        <v>Tanques Onshore - Clientes C</v>
      </c>
      <c r="C11" s="300">
        <v>42704</v>
      </c>
      <c r="D11" s="205">
        <v>0</v>
      </c>
      <c r="E11" s="205">
        <v>0</v>
      </c>
      <c r="F11" s="205">
        <v>0</v>
      </c>
      <c r="G11" s="205">
        <v>0</v>
      </c>
      <c r="H11" s="205">
        <v>0</v>
      </c>
      <c r="I11" s="205">
        <v>0</v>
      </c>
      <c r="J11" s="205">
        <v>0</v>
      </c>
      <c r="K11" s="205">
        <v>0</v>
      </c>
      <c r="L11" s="205"/>
      <c r="M11" s="205"/>
      <c r="N11" s="205"/>
      <c r="O11" s="205"/>
      <c r="P11" s="205"/>
      <c r="Q11" s="205"/>
      <c r="R11" s="205"/>
      <c r="S11" s="205"/>
      <c r="T11" s="205">
        <v>0</v>
      </c>
      <c r="U11" s="205">
        <v>0.16666666666666666</v>
      </c>
      <c r="V11" s="205">
        <v>0.16666666666666666</v>
      </c>
      <c r="W11" s="205"/>
      <c r="X11" s="205">
        <v>0</v>
      </c>
      <c r="Y11" s="205">
        <v>0</v>
      </c>
      <c r="Z11" s="205">
        <v>0</v>
      </c>
      <c r="AA11" s="205">
        <v>0</v>
      </c>
      <c r="AB11" s="205">
        <v>0</v>
      </c>
      <c r="AC11" s="205">
        <v>0</v>
      </c>
      <c r="AD11" s="205">
        <v>0</v>
      </c>
      <c r="AE11" s="206">
        <v>0</v>
      </c>
      <c r="AF11" s="205"/>
      <c r="AG11" s="310"/>
      <c r="AH11" s="97">
        <v>2.1235392324462522E-2</v>
      </c>
      <c r="AI11" s="98">
        <v>1E-4</v>
      </c>
    </row>
    <row r="12" spans="1:35" ht="45" customHeight="1" x14ac:dyDescent="0.25">
      <c r="A12" s="170">
        <v>4109</v>
      </c>
      <c r="B12" s="225" t="str">
        <f>VLOOKUP(A12,SEGMENTOS!$A$1:$C$14,2,0)</f>
        <v>Tanques Offshore - Clientes A</v>
      </c>
      <c r="C12" s="300">
        <v>42704</v>
      </c>
      <c r="D12" s="205">
        <v>0</v>
      </c>
      <c r="E12" s="205">
        <v>0</v>
      </c>
      <c r="F12" s="205">
        <v>0</v>
      </c>
      <c r="G12" s="205">
        <v>0.1</v>
      </c>
      <c r="H12" s="205">
        <v>0</v>
      </c>
      <c r="I12" s="205">
        <v>0</v>
      </c>
      <c r="J12" s="205">
        <v>0</v>
      </c>
      <c r="K12" s="205">
        <v>0</v>
      </c>
      <c r="L12" s="205">
        <v>0</v>
      </c>
      <c r="M12" s="205">
        <v>0</v>
      </c>
      <c r="N12" s="205">
        <v>0</v>
      </c>
      <c r="O12" s="205">
        <v>0</v>
      </c>
      <c r="P12" s="205">
        <v>0</v>
      </c>
      <c r="Q12" s="205">
        <v>0</v>
      </c>
      <c r="R12" s="205"/>
      <c r="S12" s="205"/>
      <c r="T12" s="205">
        <v>0</v>
      </c>
      <c r="U12" s="205">
        <v>0</v>
      </c>
      <c r="V12" s="205">
        <v>0</v>
      </c>
      <c r="W12" s="205"/>
      <c r="X12" s="205">
        <v>0</v>
      </c>
      <c r="Y12" s="205">
        <v>0</v>
      </c>
      <c r="Z12" s="205">
        <v>0</v>
      </c>
      <c r="AA12" s="205">
        <v>0</v>
      </c>
      <c r="AB12" s="205">
        <v>0</v>
      </c>
      <c r="AC12" s="205">
        <v>0.1</v>
      </c>
      <c r="AD12" s="205">
        <v>0</v>
      </c>
      <c r="AE12" s="206">
        <v>0</v>
      </c>
      <c r="AF12" s="205">
        <v>0</v>
      </c>
      <c r="AG12" s="310"/>
      <c r="AH12" s="97">
        <v>5.5219712903046073E-3</v>
      </c>
      <c r="AI12" s="98">
        <v>4.8024390713299996E-2</v>
      </c>
    </row>
    <row r="13" spans="1:35" ht="45" customHeight="1" x14ac:dyDescent="0.25">
      <c r="A13" s="164">
        <v>4110</v>
      </c>
      <c r="B13" s="225" t="str">
        <f>VLOOKUP(A13,SEGMENTOS!$A$1:$C$14,2,0)</f>
        <v>Tanques Offshore - Clientes B</v>
      </c>
      <c r="C13" s="300">
        <v>42704</v>
      </c>
      <c r="D13" s="205">
        <v>0</v>
      </c>
      <c r="E13" s="205">
        <v>0</v>
      </c>
      <c r="F13" s="205">
        <v>0</v>
      </c>
      <c r="G13" s="205">
        <v>0</v>
      </c>
      <c r="H13" s="205">
        <v>0</v>
      </c>
      <c r="I13" s="205">
        <v>0</v>
      </c>
      <c r="J13" s="205">
        <v>0</v>
      </c>
      <c r="K13" s="205">
        <v>0</v>
      </c>
      <c r="L13" s="205"/>
      <c r="M13" s="205"/>
      <c r="N13" s="205">
        <v>0</v>
      </c>
      <c r="O13" s="205">
        <v>0</v>
      </c>
      <c r="P13" s="205"/>
      <c r="Q13" s="205"/>
      <c r="R13" s="205"/>
      <c r="S13" s="205"/>
      <c r="T13" s="205">
        <v>0</v>
      </c>
      <c r="U13" s="205">
        <v>0</v>
      </c>
      <c r="V13" s="205">
        <v>0</v>
      </c>
      <c r="W13" s="205"/>
      <c r="X13" s="205">
        <v>0</v>
      </c>
      <c r="Y13" s="205">
        <v>0</v>
      </c>
      <c r="Z13" s="205">
        <v>0</v>
      </c>
      <c r="AA13" s="205">
        <v>0</v>
      </c>
      <c r="AB13" s="205">
        <v>0</v>
      </c>
      <c r="AC13" s="205">
        <v>0</v>
      </c>
      <c r="AD13" s="205">
        <v>0.33333333333333331</v>
      </c>
      <c r="AE13" s="206">
        <v>0</v>
      </c>
      <c r="AF13" s="205"/>
      <c r="AG13" s="310"/>
      <c r="AH13" s="97">
        <v>0</v>
      </c>
      <c r="AI13" s="98">
        <v>0.10430907999150461</v>
      </c>
    </row>
    <row r="14" spans="1:35" ht="45" customHeight="1" thickBot="1" x14ac:dyDescent="0.3">
      <c r="A14" s="175">
        <v>4111</v>
      </c>
      <c r="B14" s="226" t="str">
        <f>VLOOKUP(A14,SEGMENTOS!$A$1:$C$14,2,0)</f>
        <v>Tanques Offshore - Clientes C</v>
      </c>
      <c r="C14" s="301">
        <v>42704</v>
      </c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8"/>
      <c r="AF14" s="207"/>
      <c r="AG14" s="311"/>
      <c r="AH14" s="203"/>
      <c r="AI14" s="204"/>
    </row>
  </sheetData>
  <autoFilter ref="A1:C14" xr:uid="{00000000-0009-0000-0000-000008000000}"/>
  <conditionalFormatting sqref="A2">
    <cfRule type="duplicateValues" dxfId="37" priority="1"/>
    <cfRule type="duplicateValues" dxfId="36" priority="2"/>
  </conditionalFormatting>
  <conditionalFormatting sqref="A3:A14">
    <cfRule type="duplicateValues" dxfId="35" priority="2664"/>
    <cfRule type="duplicateValues" dxfId="34" priority="2665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2C3C2-15A6-4192-96EE-C7CE5CB8FD3C}">
  <dimension ref="A1:AI14"/>
  <sheetViews>
    <sheetView windowProtection="1" showGridLines="0" zoomScale="60" zoomScaleNormal="60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A3" sqref="A3:XFD3"/>
    </sheetView>
  </sheetViews>
  <sheetFormatPr defaultColWidth="18.140625" defaultRowHeight="16.5" x14ac:dyDescent="0.3"/>
  <cols>
    <col min="1" max="1" width="21.7109375" style="5" customWidth="1"/>
    <col min="2" max="2" width="40.7109375" style="6" customWidth="1"/>
    <col min="3" max="3" width="18.7109375" style="6" customWidth="1"/>
    <col min="4" max="33" width="12.7109375" style="6" customWidth="1"/>
    <col min="34" max="35" width="12.7109375" customWidth="1"/>
  </cols>
  <sheetData>
    <row r="1" spans="1:35" ht="49.9" customHeight="1" thickBot="1" x14ac:dyDescent="0.3">
      <c r="A1" s="17" t="s">
        <v>6</v>
      </c>
      <c r="B1" s="18" t="s">
        <v>7</v>
      </c>
      <c r="C1" s="18" t="s">
        <v>2</v>
      </c>
      <c r="D1" s="35">
        <v>1</v>
      </c>
      <c r="E1" s="35">
        <v>2</v>
      </c>
      <c r="F1" s="35">
        <v>3</v>
      </c>
      <c r="G1" s="35">
        <v>4</v>
      </c>
      <c r="H1" s="35">
        <v>5</v>
      </c>
      <c r="I1" s="35">
        <v>6</v>
      </c>
      <c r="J1" s="35">
        <v>7</v>
      </c>
      <c r="K1" s="35">
        <v>8</v>
      </c>
      <c r="L1" s="35">
        <v>9</v>
      </c>
      <c r="M1" s="35">
        <v>10</v>
      </c>
      <c r="N1" s="35">
        <v>11</v>
      </c>
      <c r="O1" s="35">
        <v>12</v>
      </c>
      <c r="P1" s="35">
        <v>13</v>
      </c>
      <c r="Q1" s="35">
        <v>14</v>
      </c>
      <c r="R1" s="35">
        <v>15</v>
      </c>
      <c r="S1" s="35">
        <v>16</v>
      </c>
      <c r="T1" s="35">
        <v>17</v>
      </c>
      <c r="U1" s="35">
        <v>18</v>
      </c>
      <c r="V1" s="35">
        <v>19</v>
      </c>
      <c r="W1" s="35">
        <v>20</v>
      </c>
      <c r="X1" s="35">
        <v>21</v>
      </c>
      <c r="Y1" s="35">
        <v>22</v>
      </c>
      <c r="Z1" s="35">
        <v>23</v>
      </c>
      <c r="AA1" s="35">
        <v>24</v>
      </c>
      <c r="AB1" s="35">
        <v>25</v>
      </c>
      <c r="AC1" s="35">
        <v>26</v>
      </c>
      <c r="AD1" s="35">
        <v>27</v>
      </c>
      <c r="AE1" s="35">
        <v>28</v>
      </c>
      <c r="AF1" s="35">
        <v>29</v>
      </c>
      <c r="AG1" s="35">
        <v>30</v>
      </c>
      <c r="AH1" s="15" t="s">
        <v>78</v>
      </c>
      <c r="AI1" s="16" t="s">
        <v>79</v>
      </c>
    </row>
    <row r="2" spans="1:35" ht="45" customHeight="1" x14ac:dyDescent="0.25">
      <c r="A2" s="158">
        <v>2900</v>
      </c>
      <c r="B2" s="319" t="str">
        <f>VLOOKUP(A2,SEGMENTOS!$A$1:$C$14,2,0)</f>
        <v>Mercado</v>
      </c>
      <c r="C2" s="320">
        <v>42338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3"/>
      <c r="AH2" s="324"/>
      <c r="AI2" s="325"/>
    </row>
    <row r="3" spans="1:35" ht="45" customHeight="1" x14ac:dyDescent="0.25">
      <c r="A3" s="164">
        <v>4100</v>
      </c>
      <c r="B3" s="225" t="str">
        <f>VLOOKUP(A3,SEGMENTOS!$A$1:$C$14,2,0)</f>
        <v>Tanques Onshore / Offshore</v>
      </c>
      <c r="C3" s="298">
        <v>42338</v>
      </c>
      <c r="D3" s="205">
        <v>0</v>
      </c>
      <c r="E3" s="205">
        <v>1.9419306184012065E-4</v>
      </c>
      <c r="F3" s="205">
        <v>1.9607843137254901E-4</v>
      </c>
      <c r="G3" s="205">
        <v>2.9615384615384616E-4</v>
      </c>
      <c r="H3" s="205">
        <v>0</v>
      </c>
      <c r="I3" s="205">
        <v>0</v>
      </c>
      <c r="J3" s="205">
        <v>0</v>
      </c>
      <c r="K3" s="205">
        <v>0</v>
      </c>
      <c r="L3" s="205">
        <v>0</v>
      </c>
      <c r="M3" s="205">
        <v>0</v>
      </c>
      <c r="N3" s="205">
        <v>0</v>
      </c>
      <c r="O3" s="205">
        <v>0</v>
      </c>
      <c r="P3" s="205"/>
      <c r="Q3" s="205"/>
      <c r="R3" s="205"/>
      <c r="S3" s="205"/>
      <c r="T3" s="205">
        <v>0</v>
      </c>
      <c r="U3" s="205">
        <v>0</v>
      </c>
      <c r="V3" s="205">
        <v>0</v>
      </c>
      <c r="W3" s="205"/>
      <c r="X3" s="205">
        <v>2.0000000000000001E-4</v>
      </c>
      <c r="Y3" s="205">
        <v>0</v>
      </c>
      <c r="Z3" s="205">
        <v>2.1739130434782607E-4</v>
      </c>
      <c r="AA3" s="205">
        <v>0</v>
      </c>
      <c r="AB3" s="205">
        <v>2.9041805401405844E-4</v>
      </c>
      <c r="AC3" s="205">
        <v>0</v>
      </c>
      <c r="AD3" s="205">
        <v>0</v>
      </c>
      <c r="AE3" s="206">
        <v>0</v>
      </c>
      <c r="AF3" s="205"/>
      <c r="AG3" s="310"/>
      <c r="AH3" s="97">
        <v>0.01</v>
      </c>
      <c r="AI3" s="98">
        <v>1E-4</v>
      </c>
    </row>
    <row r="4" spans="1:35" ht="45" customHeight="1" x14ac:dyDescent="0.25">
      <c r="A4" s="170">
        <v>4101</v>
      </c>
      <c r="B4" s="225" t="str">
        <f>VLOOKUP(A4,SEGMENTOS!$A$1:$C$14,2,0)</f>
        <v>Tanques Onshore</v>
      </c>
      <c r="C4" s="298">
        <v>42338</v>
      </c>
      <c r="D4" s="205">
        <v>0</v>
      </c>
      <c r="E4" s="205">
        <v>1.3157894736842105E-2</v>
      </c>
      <c r="F4" s="205">
        <v>2.7027027027027029E-2</v>
      </c>
      <c r="G4" s="205">
        <v>4.0935672514619881E-2</v>
      </c>
      <c r="H4" s="205">
        <v>0</v>
      </c>
      <c r="I4" s="205">
        <v>0</v>
      </c>
      <c r="J4" s="205">
        <v>0</v>
      </c>
      <c r="K4" s="205">
        <v>0</v>
      </c>
      <c r="L4" s="205">
        <v>0</v>
      </c>
      <c r="M4" s="205">
        <v>0</v>
      </c>
      <c r="N4" s="205">
        <v>0</v>
      </c>
      <c r="O4" s="205">
        <v>0</v>
      </c>
      <c r="P4" s="205"/>
      <c r="Q4" s="205"/>
      <c r="R4" s="205"/>
      <c r="S4" s="205"/>
      <c r="T4" s="205">
        <v>0</v>
      </c>
      <c r="U4" s="205">
        <v>0</v>
      </c>
      <c r="V4" s="205">
        <v>0</v>
      </c>
      <c r="W4" s="205"/>
      <c r="X4" s="205">
        <v>2.7027027027027029E-2</v>
      </c>
      <c r="Y4" s="205">
        <v>0</v>
      </c>
      <c r="Z4" s="205">
        <v>2.9411764705882353E-2</v>
      </c>
      <c r="AA4" s="205">
        <v>0</v>
      </c>
      <c r="AB4" s="205">
        <v>3.9847539847539845E-2</v>
      </c>
      <c r="AC4" s="205">
        <v>0</v>
      </c>
      <c r="AD4" s="205">
        <v>0</v>
      </c>
      <c r="AE4" s="206">
        <v>0</v>
      </c>
      <c r="AF4" s="205"/>
      <c r="AG4" s="310"/>
      <c r="AH4" s="97">
        <v>1.2E-2</v>
      </c>
      <c r="AI4" s="98">
        <v>1E-4</v>
      </c>
    </row>
    <row r="5" spans="1:35" ht="45" customHeight="1" x14ac:dyDescent="0.25">
      <c r="A5" s="164">
        <v>4102</v>
      </c>
      <c r="B5" s="225" t="str">
        <f>VLOOKUP(A5,SEGMENTOS!$A$1:$C$14,2,0)</f>
        <v>Tanques Offshore</v>
      </c>
      <c r="C5" s="298">
        <v>42338</v>
      </c>
      <c r="D5" s="205">
        <v>0</v>
      </c>
      <c r="E5" s="205">
        <v>3.8461538461538464E-2</v>
      </c>
      <c r="F5" s="205">
        <v>0</v>
      </c>
      <c r="G5" s="205">
        <v>0</v>
      </c>
      <c r="H5" s="205">
        <v>0</v>
      </c>
      <c r="I5" s="205">
        <v>0</v>
      </c>
      <c r="J5" s="205">
        <v>0</v>
      </c>
      <c r="K5" s="205">
        <v>0</v>
      </c>
      <c r="L5" s="205">
        <v>0</v>
      </c>
      <c r="M5" s="205">
        <v>0</v>
      </c>
      <c r="N5" s="205">
        <v>0</v>
      </c>
      <c r="O5" s="205">
        <v>0</v>
      </c>
      <c r="P5" s="205"/>
      <c r="Q5" s="205"/>
      <c r="R5" s="205"/>
      <c r="S5" s="205"/>
      <c r="T5" s="205">
        <v>0</v>
      </c>
      <c r="U5" s="205">
        <v>0</v>
      </c>
      <c r="V5" s="205">
        <v>0</v>
      </c>
      <c r="W5" s="205"/>
      <c r="X5" s="205">
        <v>0</v>
      </c>
      <c r="Y5" s="205">
        <v>0</v>
      </c>
      <c r="Z5" s="205">
        <v>0</v>
      </c>
      <c r="AA5" s="205">
        <v>0</v>
      </c>
      <c r="AB5" s="205">
        <v>0</v>
      </c>
      <c r="AC5" s="205">
        <v>0</v>
      </c>
      <c r="AD5" s="205">
        <v>0</v>
      </c>
      <c r="AE5" s="206">
        <v>0</v>
      </c>
      <c r="AF5" s="205"/>
      <c r="AG5" s="310"/>
      <c r="AH5" s="97">
        <v>3.0000000000000001E-3</v>
      </c>
      <c r="AI5" s="98">
        <v>1E-4</v>
      </c>
    </row>
    <row r="6" spans="1:35" ht="45" customHeight="1" x14ac:dyDescent="0.25">
      <c r="A6" s="170">
        <v>4103</v>
      </c>
      <c r="B6" s="225" t="str">
        <f>VLOOKUP(A6,SEGMENTOS!$A$1:$C$14,2,0)</f>
        <v>Tanques Onshore / Offshore - Clientes A</v>
      </c>
      <c r="C6" s="298">
        <v>42338</v>
      </c>
      <c r="D6" s="205">
        <v>0</v>
      </c>
      <c r="E6" s="205">
        <v>0</v>
      </c>
      <c r="F6" s="205">
        <v>0</v>
      </c>
      <c r="G6" s="205">
        <v>0</v>
      </c>
      <c r="H6" s="205">
        <v>0</v>
      </c>
      <c r="I6" s="205">
        <v>0</v>
      </c>
      <c r="J6" s="205">
        <v>0</v>
      </c>
      <c r="K6" s="205">
        <v>0</v>
      </c>
      <c r="L6" s="205">
        <v>0</v>
      </c>
      <c r="M6" s="205">
        <v>0</v>
      </c>
      <c r="N6" s="205">
        <v>0</v>
      </c>
      <c r="O6" s="205">
        <v>0</v>
      </c>
      <c r="P6" s="205"/>
      <c r="Q6" s="205"/>
      <c r="R6" s="205"/>
      <c r="S6" s="205"/>
      <c r="T6" s="205">
        <v>0</v>
      </c>
      <c r="U6" s="205">
        <v>0</v>
      </c>
      <c r="V6" s="205">
        <v>0</v>
      </c>
      <c r="W6" s="205"/>
      <c r="X6" s="205">
        <v>3.5714285714285712E-2</v>
      </c>
      <c r="Y6" s="205">
        <v>0</v>
      </c>
      <c r="Z6" s="205">
        <v>0.04</v>
      </c>
      <c r="AA6" s="205">
        <v>0</v>
      </c>
      <c r="AB6" s="205">
        <v>3.2795698924731179E-2</v>
      </c>
      <c r="AC6" s="205">
        <v>0</v>
      </c>
      <c r="AD6" s="205">
        <v>0</v>
      </c>
      <c r="AE6" s="206">
        <v>0</v>
      </c>
      <c r="AF6" s="205"/>
      <c r="AG6" s="310"/>
      <c r="AH6" s="97">
        <v>6.0000000000000001E-3</v>
      </c>
      <c r="AI6" s="98">
        <v>1E-4</v>
      </c>
    </row>
    <row r="7" spans="1:35" ht="45" customHeight="1" x14ac:dyDescent="0.25">
      <c r="A7" s="164">
        <v>4104</v>
      </c>
      <c r="B7" s="225" t="str">
        <f>VLOOKUP(A7,SEGMENTOS!$A$1:$C$14,2,0)</f>
        <v>Tanques Onshore / Offshore - Clientes B</v>
      </c>
      <c r="C7" s="298">
        <v>42338</v>
      </c>
      <c r="D7" s="205">
        <v>0</v>
      </c>
      <c r="E7" s="205">
        <v>7.1428571428571425E-2</v>
      </c>
      <c r="F7" s="205">
        <v>0</v>
      </c>
      <c r="G7" s="205">
        <v>0</v>
      </c>
      <c r="H7" s="205">
        <v>0</v>
      </c>
      <c r="I7" s="205">
        <v>0</v>
      </c>
      <c r="J7" s="205">
        <v>0</v>
      </c>
      <c r="K7" s="205">
        <v>0</v>
      </c>
      <c r="L7" s="205">
        <v>0</v>
      </c>
      <c r="M7" s="205">
        <v>0</v>
      </c>
      <c r="N7" s="205">
        <v>0</v>
      </c>
      <c r="O7" s="205">
        <v>0</v>
      </c>
      <c r="P7" s="205"/>
      <c r="Q7" s="205"/>
      <c r="R7" s="205"/>
      <c r="S7" s="205"/>
      <c r="T7" s="205">
        <v>0</v>
      </c>
      <c r="U7" s="205">
        <v>0</v>
      </c>
      <c r="V7" s="205">
        <v>0</v>
      </c>
      <c r="W7" s="205"/>
      <c r="X7" s="205">
        <v>0</v>
      </c>
      <c r="Y7" s="205">
        <v>0</v>
      </c>
      <c r="Z7" s="205">
        <v>0</v>
      </c>
      <c r="AA7" s="205">
        <v>0</v>
      </c>
      <c r="AB7" s="205">
        <v>7.1428571428571425E-2</v>
      </c>
      <c r="AC7" s="205">
        <v>0</v>
      </c>
      <c r="AD7" s="205">
        <v>0</v>
      </c>
      <c r="AE7" s="206">
        <v>0</v>
      </c>
      <c r="AF7" s="205"/>
      <c r="AG7" s="310"/>
      <c r="AH7" s="97">
        <v>1.2999999999999999E-2</v>
      </c>
      <c r="AI7" s="98">
        <v>1E-4</v>
      </c>
    </row>
    <row r="8" spans="1:35" ht="45" customHeight="1" x14ac:dyDescent="0.25">
      <c r="A8" s="170">
        <v>4105</v>
      </c>
      <c r="B8" s="225" t="str">
        <f>VLOOKUP(A8,SEGMENTOS!$A$1:$C$14,2,0)</f>
        <v>Tanques Onshore / Offshore - Clientes C</v>
      </c>
      <c r="C8" s="298">
        <v>42338</v>
      </c>
      <c r="D8" s="205">
        <v>0</v>
      </c>
      <c r="E8" s="205">
        <v>3.8461538461538464E-2</v>
      </c>
      <c r="F8" s="205">
        <v>7.6923076923076927E-2</v>
      </c>
      <c r="G8" s="205">
        <v>0.11538461538461539</v>
      </c>
      <c r="H8" s="205">
        <v>0</v>
      </c>
      <c r="I8" s="205">
        <v>0</v>
      </c>
      <c r="J8" s="205">
        <v>0</v>
      </c>
      <c r="K8" s="205">
        <v>0</v>
      </c>
      <c r="L8" s="205">
        <v>0</v>
      </c>
      <c r="M8" s="205">
        <v>0</v>
      </c>
      <c r="N8" s="205">
        <v>0</v>
      </c>
      <c r="O8" s="205">
        <v>0</v>
      </c>
      <c r="P8" s="205"/>
      <c r="Q8" s="205"/>
      <c r="R8" s="205"/>
      <c r="S8" s="205"/>
      <c r="T8" s="205">
        <v>0</v>
      </c>
      <c r="U8" s="205">
        <v>0</v>
      </c>
      <c r="V8" s="205">
        <v>0</v>
      </c>
      <c r="W8" s="205"/>
      <c r="X8" s="205">
        <v>0</v>
      </c>
      <c r="Y8" s="205">
        <v>0</v>
      </c>
      <c r="Z8" s="205">
        <v>0</v>
      </c>
      <c r="AA8" s="205">
        <v>0</v>
      </c>
      <c r="AB8" s="205">
        <v>0</v>
      </c>
      <c r="AC8" s="205">
        <v>0</v>
      </c>
      <c r="AD8" s="205">
        <v>0</v>
      </c>
      <c r="AE8" s="206">
        <v>0</v>
      </c>
      <c r="AF8" s="205"/>
      <c r="AG8" s="310"/>
      <c r="AH8" s="97">
        <v>1.7000000000000001E-2</v>
      </c>
      <c r="AI8" s="98">
        <v>1E-4</v>
      </c>
    </row>
    <row r="9" spans="1:35" ht="45" customHeight="1" x14ac:dyDescent="0.25">
      <c r="A9" s="164">
        <v>4106</v>
      </c>
      <c r="B9" s="225" t="str">
        <f>VLOOKUP(A9,SEGMENTOS!$A$1:$C$14,2,0)</f>
        <v>Tanques Onshore - Clientes A</v>
      </c>
      <c r="C9" s="298">
        <v>42338</v>
      </c>
      <c r="D9" s="205">
        <v>0</v>
      </c>
      <c r="E9" s="205">
        <v>0</v>
      </c>
      <c r="F9" s="205">
        <v>0</v>
      </c>
      <c r="G9" s="205">
        <v>0</v>
      </c>
      <c r="H9" s="205">
        <v>0</v>
      </c>
      <c r="I9" s="205">
        <v>0</v>
      </c>
      <c r="J9" s="205">
        <v>0</v>
      </c>
      <c r="K9" s="205">
        <v>0</v>
      </c>
      <c r="L9" s="205">
        <v>0</v>
      </c>
      <c r="M9" s="205">
        <v>0</v>
      </c>
      <c r="N9" s="205">
        <v>0</v>
      </c>
      <c r="O9" s="205">
        <v>0</v>
      </c>
      <c r="P9" s="205"/>
      <c r="Q9" s="205"/>
      <c r="R9" s="205"/>
      <c r="S9" s="205"/>
      <c r="T9" s="205">
        <v>0</v>
      </c>
      <c r="U9" s="205">
        <v>0</v>
      </c>
      <c r="V9" s="205">
        <v>0</v>
      </c>
      <c r="W9" s="205"/>
      <c r="X9" s="205">
        <v>5.2631578947368418E-2</v>
      </c>
      <c r="Y9" s="205">
        <v>0</v>
      </c>
      <c r="Z9" s="205">
        <v>5.8823529411764705E-2</v>
      </c>
      <c r="AA9" s="205">
        <v>0</v>
      </c>
      <c r="AB9" s="205">
        <v>4.880952380952381E-2</v>
      </c>
      <c r="AC9" s="205">
        <v>0</v>
      </c>
      <c r="AD9" s="205">
        <v>0</v>
      </c>
      <c r="AE9" s="206">
        <v>0</v>
      </c>
      <c r="AF9" s="205"/>
      <c r="AG9" s="310"/>
      <c r="AH9" s="97">
        <v>8.9999999999999993E-3</v>
      </c>
      <c r="AI9" s="98">
        <v>1E-4</v>
      </c>
    </row>
    <row r="10" spans="1:35" ht="45" customHeight="1" x14ac:dyDescent="0.25">
      <c r="A10" s="170">
        <v>4107</v>
      </c>
      <c r="B10" s="225" t="str">
        <f>VLOOKUP(A10,SEGMENTOS!$A$1:$C$14,2,0)</f>
        <v>Tanques Onshore - Clientes B</v>
      </c>
      <c r="C10" s="298">
        <v>42338</v>
      </c>
      <c r="D10" s="205">
        <v>0</v>
      </c>
      <c r="E10" s="205">
        <v>0</v>
      </c>
      <c r="F10" s="205">
        <v>0</v>
      </c>
      <c r="G10" s="205">
        <v>0</v>
      </c>
      <c r="H10" s="205">
        <v>0</v>
      </c>
      <c r="I10" s="205">
        <v>0</v>
      </c>
      <c r="J10" s="205">
        <v>0</v>
      </c>
      <c r="K10" s="205">
        <v>0</v>
      </c>
      <c r="L10" s="205">
        <v>0</v>
      </c>
      <c r="M10" s="205">
        <v>0</v>
      </c>
      <c r="N10" s="205">
        <v>0</v>
      </c>
      <c r="O10" s="205">
        <v>0</v>
      </c>
      <c r="P10" s="205"/>
      <c r="Q10" s="205"/>
      <c r="R10" s="205"/>
      <c r="S10" s="205"/>
      <c r="T10" s="205">
        <v>0</v>
      </c>
      <c r="U10" s="205">
        <v>0</v>
      </c>
      <c r="V10" s="205">
        <v>0</v>
      </c>
      <c r="W10" s="205"/>
      <c r="X10" s="205">
        <v>0</v>
      </c>
      <c r="Y10" s="205">
        <v>0</v>
      </c>
      <c r="Z10" s="205">
        <v>0</v>
      </c>
      <c r="AA10" s="205">
        <v>0</v>
      </c>
      <c r="AB10" s="205">
        <v>8.3333333333333329E-2</v>
      </c>
      <c r="AC10" s="205">
        <v>0</v>
      </c>
      <c r="AD10" s="205">
        <v>0</v>
      </c>
      <c r="AE10" s="206">
        <v>0</v>
      </c>
      <c r="AF10" s="205"/>
      <c r="AG10" s="310"/>
      <c r="AH10" s="97">
        <v>8.0000000000000002E-3</v>
      </c>
      <c r="AI10" s="98">
        <v>1E-4</v>
      </c>
    </row>
    <row r="11" spans="1:35" ht="45" customHeight="1" x14ac:dyDescent="0.25">
      <c r="A11" s="164">
        <v>4108</v>
      </c>
      <c r="B11" s="225" t="str">
        <f>VLOOKUP(A11,SEGMENTOS!$A$1:$C$14,2,0)</f>
        <v>Tanques Onshore - Clientes C</v>
      </c>
      <c r="C11" s="298">
        <v>42338</v>
      </c>
      <c r="D11" s="205">
        <v>0</v>
      </c>
      <c r="E11" s="205">
        <v>4.1666666666666664E-2</v>
      </c>
      <c r="F11" s="205">
        <v>8.3333333333333329E-2</v>
      </c>
      <c r="G11" s="205">
        <v>0.125</v>
      </c>
      <c r="H11" s="205">
        <v>0</v>
      </c>
      <c r="I11" s="205">
        <v>0</v>
      </c>
      <c r="J11" s="205">
        <v>0</v>
      </c>
      <c r="K11" s="205">
        <v>0</v>
      </c>
      <c r="L11" s="205">
        <v>0</v>
      </c>
      <c r="M11" s="205">
        <v>0</v>
      </c>
      <c r="N11" s="205">
        <v>0</v>
      </c>
      <c r="O11" s="205">
        <v>0</v>
      </c>
      <c r="P11" s="205"/>
      <c r="Q11" s="205"/>
      <c r="R11" s="205"/>
      <c r="S11" s="205"/>
      <c r="T11" s="205">
        <v>0</v>
      </c>
      <c r="U11" s="205">
        <v>0</v>
      </c>
      <c r="V11" s="205">
        <v>0</v>
      </c>
      <c r="W11" s="205"/>
      <c r="X11" s="205">
        <v>0</v>
      </c>
      <c r="Y11" s="205">
        <v>0</v>
      </c>
      <c r="Z11" s="205">
        <v>0</v>
      </c>
      <c r="AA11" s="205">
        <v>0</v>
      </c>
      <c r="AB11" s="205">
        <v>0</v>
      </c>
      <c r="AC11" s="205">
        <v>0</v>
      </c>
      <c r="AD11" s="205">
        <v>0</v>
      </c>
      <c r="AE11" s="206">
        <v>0</v>
      </c>
      <c r="AF11" s="205"/>
      <c r="AG11" s="310"/>
      <c r="AH11" s="97">
        <v>1.9E-2</v>
      </c>
      <c r="AI11" s="98">
        <v>1E-4</v>
      </c>
    </row>
    <row r="12" spans="1:35" ht="45" customHeight="1" x14ac:dyDescent="0.25">
      <c r="A12" s="170">
        <v>4109</v>
      </c>
      <c r="B12" s="225" t="str">
        <f>VLOOKUP(A12,SEGMENTOS!$A$1:$C$14,2,0)</f>
        <v>Tanques Offshore - Clientes A</v>
      </c>
      <c r="C12" s="298">
        <v>42338</v>
      </c>
      <c r="D12" s="205">
        <v>0</v>
      </c>
      <c r="E12" s="205">
        <v>0</v>
      </c>
      <c r="F12" s="205">
        <v>0</v>
      </c>
      <c r="G12" s="205">
        <v>0</v>
      </c>
      <c r="H12" s="205">
        <v>0</v>
      </c>
      <c r="I12" s="205">
        <v>0</v>
      </c>
      <c r="J12" s="205">
        <v>0</v>
      </c>
      <c r="K12" s="205">
        <v>0</v>
      </c>
      <c r="L12" s="205">
        <v>0</v>
      </c>
      <c r="M12" s="205">
        <v>0</v>
      </c>
      <c r="N12" s="205">
        <v>0</v>
      </c>
      <c r="O12" s="205">
        <v>0</v>
      </c>
      <c r="P12" s="205"/>
      <c r="Q12" s="205"/>
      <c r="R12" s="205"/>
      <c r="S12" s="205"/>
      <c r="T12" s="205">
        <v>0</v>
      </c>
      <c r="U12" s="205">
        <v>0</v>
      </c>
      <c r="V12" s="205">
        <v>0</v>
      </c>
      <c r="W12" s="205"/>
      <c r="X12" s="205">
        <v>0</v>
      </c>
      <c r="Y12" s="205">
        <v>0</v>
      </c>
      <c r="Z12" s="205">
        <v>0</v>
      </c>
      <c r="AA12" s="205">
        <v>0</v>
      </c>
      <c r="AB12" s="205">
        <v>0</v>
      </c>
      <c r="AC12" s="205">
        <v>0</v>
      </c>
      <c r="AD12" s="205">
        <v>0</v>
      </c>
      <c r="AE12" s="206">
        <v>0</v>
      </c>
      <c r="AF12" s="205"/>
      <c r="AG12" s="310"/>
      <c r="AH12" s="97">
        <v>0</v>
      </c>
      <c r="AI12" s="98">
        <v>1E-4</v>
      </c>
    </row>
    <row r="13" spans="1:35" ht="45" customHeight="1" x14ac:dyDescent="0.25">
      <c r="A13" s="164">
        <v>4110</v>
      </c>
      <c r="B13" s="225" t="str">
        <f>VLOOKUP(A13,SEGMENTOS!$A$1:$C$14,2,0)</f>
        <v>Tanques Offshore - Clientes B</v>
      </c>
      <c r="C13" s="298">
        <v>42338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6"/>
      <c r="AF13" s="205"/>
      <c r="AG13" s="310"/>
      <c r="AH13" s="97"/>
      <c r="AI13" s="98"/>
    </row>
    <row r="14" spans="1:35" ht="45" customHeight="1" thickBot="1" x14ac:dyDescent="0.3">
      <c r="A14" s="175">
        <v>4111</v>
      </c>
      <c r="B14" s="226" t="str">
        <f>VLOOKUP(A14,SEGMENTOS!$A$1:$C$14,2,0)</f>
        <v>Tanques Offshore - Clientes C</v>
      </c>
      <c r="C14" s="299">
        <v>42338</v>
      </c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8"/>
      <c r="AF14" s="207"/>
      <c r="AG14" s="311"/>
      <c r="AH14" s="203"/>
      <c r="AI14" s="204"/>
    </row>
  </sheetData>
  <autoFilter ref="A1:C14" xr:uid="{00000000-0009-0000-0000-000008000000}"/>
  <conditionalFormatting sqref="A2">
    <cfRule type="duplicateValues" dxfId="33" priority="1"/>
    <cfRule type="duplicateValues" dxfId="32" priority="2"/>
  </conditionalFormatting>
  <conditionalFormatting sqref="A3:A14">
    <cfRule type="duplicateValues" dxfId="31" priority="2666"/>
    <cfRule type="duplicateValues" dxfId="30" priority="2667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0DD09-7448-4AC0-A709-CADFF847BE2C}">
  <dimension ref="A1:X16"/>
  <sheetViews>
    <sheetView windowProtection="1" showGridLines="0" zoomScale="70" zoomScaleNormal="70" workbookViewId="0">
      <pane xSplit="3" ySplit="3" topLeftCell="D4" activePane="bottomRight" state="frozen"/>
      <selection activeCell="A2" sqref="A2:A14"/>
      <selection pane="topRight" activeCell="A2" sqref="A2:A14"/>
      <selection pane="bottomLeft" activeCell="A2" sqref="A2:A14"/>
      <selection pane="bottomRight" activeCell="B4" sqref="B4"/>
    </sheetView>
  </sheetViews>
  <sheetFormatPr defaultColWidth="8.85546875" defaultRowHeight="15" x14ac:dyDescent="0.25"/>
  <cols>
    <col min="1" max="1" width="12.7109375" style="93" customWidth="1"/>
    <col min="2" max="2" width="60.7109375" style="93" customWidth="1"/>
    <col min="3" max="24" width="15.7109375" style="93" customWidth="1"/>
    <col min="25" max="16384" width="8.85546875" style="93"/>
  </cols>
  <sheetData>
    <row r="1" spans="1:24" s="52" customFormat="1" ht="45" customHeight="1" x14ac:dyDescent="0.3">
      <c r="A1" s="36" t="s">
        <v>60</v>
      </c>
      <c r="B1" s="37" t="s">
        <v>72</v>
      </c>
      <c r="C1" s="38" t="s">
        <v>61</v>
      </c>
      <c r="D1" s="39" t="s">
        <v>103</v>
      </c>
      <c r="E1" s="40" t="s">
        <v>103</v>
      </c>
      <c r="F1" s="40" t="s">
        <v>103</v>
      </c>
      <c r="G1" s="40" t="s">
        <v>103</v>
      </c>
      <c r="H1" s="41" t="s">
        <v>103</v>
      </c>
      <c r="I1" s="42" t="s">
        <v>103</v>
      </c>
      <c r="J1" s="43" t="s">
        <v>103</v>
      </c>
      <c r="K1" s="43" t="s">
        <v>103</v>
      </c>
      <c r="L1" s="43" t="s">
        <v>103</v>
      </c>
      <c r="M1" s="44" t="s">
        <v>103</v>
      </c>
      <c r="N1" s="45" t="s">
        <v>103</v>
      </c>
      <c r="O1" s="46" t="s">
        <v>103</v>
      </c>
      <c r="P1" s="46" t="s">
        <v>103</v>
      </c>
      <c r="Q1" s="46" t="s">
        <v>103</v>
      </c>
      <c r="R1" s="47" t="s">
        <v>103</v>
      </c>
      <c r="S1" s="48" t="s">
        <v>103</v>
      </c>
      <c r="T1" s="49" t="s">
        <v>103</v>
      </c>
      <c r="U1" s="49" t="s">
        <v>103</v>
      </c>
      <c r="V1" s="49" t="s">
        <v>103</v>
      </c>
      <c r="W1" s="50" t="s">
        <v>103</v>
      </c>
      <c r="X1" s="51" t="s">
        <v>103</v>
      </c>
    </row>
    <row r="2" spans="1:24" s="52" customFormat="1" ht="60" customHeight="1" x14ac:dyDescent="0.3">
      <c r="A2" s="53" t="s">
        <v>58</v>
      </c>
      <c r="B2" s="54" t="s">
        <v>58</v>
      </c>
      <c r="C2" s="55" t="s">
        <v>58</v>
      </c>
      <c r="D2" s="56" t="s">
        <v>67</v>
      </c>
      <c r="E2" s="57" t="s">
        <v>67</v>
      </c>
      <c r="F2" s="57" t="s">
        <v>67</v>
      </c>
      <c r="G2" s="57" t="s">
        <v>67</v>
      </c>
      <c r="H2" s="58" t="s">
        <v>67</v>
      </c>
      <c r="I2" s="59" t="s">
        <v>104</v>
      </c>
      <c r="J2" s="60" t="s">
        <v>104</v>
      </c>
      <c r="K2" s="60" t="s">
        <v>104</v>
      </c>
      <c r="L2" s="60" t="s">
        <v>104</v>
      </c>
      <c r="M2" s="61" t="s">
        <v>104</v>
      </c>
      <c r="N2" s="62" t="s">
        <v>105</v>
      </c>
      <c r="O2" s="63" t="s">
        <v>105</v>
      </c>
      <c r="P2" s="63" t="s">
        <v>105</v>
      </c>
      <c r="Q2" s="63" t="s">
        <v>105</v>
      </c>
      <c r="R2" s="64" t="s">
        <v>105</v>
      </c>
      <c r="S2" s="65" t="s">
        <v>62</v>
      </c>
      <c r="T2" s="66" t="s">
        <v>62</v>
      </c>
      <c r="U2" s="66" t="s">
        <v>62</v>
      </c>
      <c r="V2" s="66" t="s">
        <v>62</v>
      </c>
      <c r="W2" s="67" t="s">
        <v>62</v>
      </c>
      <c r="X2" s="68" t="s">
        <v>59</v>
      </c>
    </row>
    <row r="3" spans="1:24" s="52" customFormat="1" ht="45" customHeight="1" thickBot="1" x14ac:dyDescent="0.35">
      <c r="A3" s="69" t="s">
        <v>58</v>
      </c>
      <c r="B3" s="54" t="s">
        <v>58</v>
      </c>
      <c r="C3" s="70" t="s">
        <v>58</v>
      </c>
      <c r="D3" s="71" t="s">
        <v>84</v>
      </c>
      <c r="E3" s="72" t="s">
        <v>85</v>
      </c>
      <c r="F3" s="73" t="s">
        <v>106</v>
      </c>
      <c r="G3" s="74" t="s">
        <v>107</v>
      </c>
      <c r="H3" s="75" t="s">
        <v>86</v>
      </c>
      <c r="I3" s="71" t="s">
        <v>108</v>
      </c>
      <c r="J3" s="72" t="s">
        <v>109</v>
      </c>
      <c r="K3" s="73" t="s">
        <v>110</v>
      </c>
      <c r="L3" s="74" t="s">
        <v>111</v>
      </c>
      <c r="M3" s="75" t="s">
        <v>112</v>
      </c>
      <c r="N3" s="71" t="s">
        <v>63</v>
      </c>
      <c r="O3" s="72" t="s">
        <v>64</v>
      </c>
      <c r="P3" s="73" t="s">
        <v>113</v>
      </c>
      <c r="Q3" s="74" t="s">
        <v>65</v>
      </c>
      <c r="R3" s="75" t="s">
        <v>114</v>
      </c>
      <c r="S3" s="71" t="s">
        <v>115</v>
      </c>
      <c r="T3" s="72" t="s">
        <v>116</v>
      </c>
      <c r="U3" s="73" t="s">
        <v>117</v>
      </c>
      <c r="V3" s="74" t="s">
        <v>118</v>
      </c>
      <c r="W3" s="75" t="s">
        <v>119</v>
      </c>
      <c r="X3" s="76" t="s">
        <v>59</v>
      </c>
    </row>
    <row r="4" spans="1:24" s="78" customFormat="1" ht="34.9" customHeight="1" x14ac:dyDescent="0.3">
      <c r="A4" s="158">
        <v>2900</v>
      </c>
      <c r="B4" s="77" t="str">
        <f>VLOOKUP(A4,SEGMENTOS!$A$1:$C$14,2,0)</f>
        <v>Mercado</v>
      </c>
      <c r="C4" s="82">
        <v>45600</v>
      </c>
      <c r="D4" s="84"/>
      <c r="E4" s="85"/>
      <c r="F4" s="85"/>
      <c r="G4" s="85"/>
      <c r="H4" s="86"/>
      <c r="I4" s="84"/>
      <c r="J4" s="85"/>
      <c r="K4" s="85"/>
      <c r="L4" s="85"/>
      <c r="M4" s="86"/>
      <c r="N4" s="84"/>
      <c r="O4" s="85"/>
      <c r="P4" s="85"/>
      <c r="Q4" s="85"/>
      <c r="R4" s="86"/>
      <c r="S4" s="84"/>
      <c r="T4" s="85"/>
      <c r="U4" s="85"/>
      <c r="V4" s="85"/>
      <c r="W4" s="86"/>
      <c r="X4" s="87"/>
    </row>
    <row r="5" spans="1:24" s="78" customFormat="1" ht="34.9" customHeight="1" x14ac:dyDescent="0.3">
      <c r="A5" s="164">
        <v>4100</v>
      </c>
      <c r="B5" s="79" t="str">
        <f>VLOOKUP(A5,SEGMENTOS!$A$1:$C$14,2,0)</f>
        <v>Tanques Onshore / Offshore</v>
      </c>
      <c r="C5" s="83">
        <v>45600</v>
      </c>
      <c r="D5" s="84">
        <v>0.57534246575342463</v>
      </c>
      <c r="E5" s="85">
        <v>0.39726027397260272</v>
      </c>
      <c r="F5" s="85">
        <v>2.7397260273972601E-2</v>
      </c>
      <c r="G5" s="85">
        <v>0</v>
      </c>
      <c r="H5" s="86">
        <v>0</v>
      </c>
      <c r="I5" s="84">
        <v>0.49315068493150682</v>
      </c>
      <c r="J5" s="85">
        <v>0.39726027397260272</v>
      </c>
      <c r="K5" s="85">
        <v>0.1095890410958904</v>
      </c>
      <c r="L5" s="85">
        <v>0</v>
      </c>
      <c r="M5" s="86">
        <v>0</v>
      </c>
      <c r="N5" s="84">
        <v>0.63013698630136983</v>
      </c>
      <c r="O5" s="85">
        <v>0.32876712328767121</v>
      </c>
      <c r="P5" s="85">
        <v>4.1095890410958902E-2</v>
      </c>
      <c r="Q5" s="85">
        <v>0</v>
      </c>
      <c r="R5" s="86">
        <v>0</v>
      </c>
      <c r="S5" s="84">
        <v>0.57534246575342463</v>
      </c>
      <c r="T5" s="85">
        <v>0.38356164383561642</v>
      </c>
      <c r="U5" s="85">
        <v>4.1095890410958902E-2</v>
      </c>
      <c r="V5" s="85">
        <v>0</v>
      </c>
      <c r="W5" s="86">
        <v>0</v>
      </c>
      <c r="X5" s="87">
        <v>0.95890410958904104</v>
      </c>
    </row>
    <row r="6" spans="1:24" s="78" customFormat="1" ht="34.9" customHeight="1" x14ac:dyDescent="0.3">
      <c r="A6" s="170">
        <v>4101</v>
      </c>
      <c r="B6" s="80" t="str">
        <f>VLOOKUP(A6,SEGMENTOS!$A$1:$C$14,2,0)</f>
        <v>Tanques Onshore</v>
      </c>
      <c r="C6" s="83">
        <v>45600</v>
      </c>
      <c r="D6" s="84">
        <v>0.5714285714285714</v>
      </c>
      <c r="E6" s="85">
        <v>0.38095238095238093</v>
      </c>
      <c r="F6" s="85">
        <v>4.7619047619047616E-2</v>
      </c>
      <c r="G6" s="85">
        <v>0</v>
      </c>
      <c r="H6" s="86">
        <v>0</v>
      </c>
      <c r="I6" s="84">
        <v>0.5</v>
      </c>
      <c r="J6" s="85">
        <v>0.38095238095238093</v>
      </c>
      <c r="K6" s="85">
        <v>0.11904761904761904</v>
      </c>
      <c r="L6" s="85">
        <v>0</v>
      </c>
      <c r="M6" s="86">
        <v>0</v>
      </c>
      <c r="N6" s="84">
        <v>0.6428571428571429</v>
      </c>
      <c r="O6" s="85">
        <v>0.2857142857142857</v>
      </c>
      <c r="P6" s="85">
        <v>7.1428571428571425E-2</v>
      </c>
      <c r="Q6" s="85">
        <v>0</v>
      </c>
      <c r="R6" s="86">
        <v>0</v>
      </c>
      <c r="S6" s="84">
        <v>0.61904761904761907</v>
      </c>
      <c r="T6" s="85">
        <v>0.30952380952380953</v>
      </c>
      <c r="U6" s="85">
        <v>7.1428571428571425E-2</v>
      </c>
      <c r="V6" s="85">
        <v>0</v>
      </c>
      <c r="W6" s="86">
        <v>0</v>
      </c>
      <c r="X6" s="87">
        <v>0.9285714285714286</v>
      </c>
    </row>
    <row r="7" spans="1:24" s="78" customFormat="1" ht="34.9" customHeight="1" x14ac:dyDescent="0.3">
      <c r="A7" s="164">
        <v>4102</v>
      </c>
      <c r="B7" s="80" t="str">
        <f>VLOOKUP(A7,SEGMENTOS!$A$1:$C$14,2,0)</f>
        <v>Tanques Offshore</v>
      </c>
      <c r="C7" s="83">
        <v>45600</v>
      </c>
      <c r="D7" s="84">
        <v>0.58064516129032262</v>
      </c>
      <c r="E7" s="85">
        <v>0.41935483870967744</v>
      </c>
      <c r="F7" s="85">
        <v>0</v>
      </c>
      <c r="G7" s="85">
        <v>0</v>
      </c>
      <c r="H7" s="86">
        <v>0</v>
      </c>
      <c r="I7" s="84">
        <v>0.4838709677419355</v>
      </c>
      <c r="J7" s="85">
        <v>0.41935483870967744</v>
      </c>
      <c r="K7" s="85">
        <v>9.6774193548387094E-2</v>
      </c>
      <c r="L7" s="85">
        <v>0</v>
      </c>
      <c r="M7" s="86">
        <v>0</v>
      </c>
      <c r="N7" s="84">
        <v>0.61290322580645162</v>
      </c>
      <c r="O7" s="85">
        <v>0.38709677419354838</v>
      </c>
      <c r="P7" s="85">
        <v>0</v>
      </c>
      <c r="Q7" s="85">
        <v>0</v>
      </c>
      <c r="R7" s="86">
        <v>0</v>
      </c>
      <c r="S7" s="84">
        <v>0.5161290322580645</v>
      </c>
      <c r="T7" s="85">
        <v>0.4838709677419355</v>
      </c>
      <c r="U7" s="85">
        <v>0</v>
      </c>
      <c r="V7" s="85">
        <v>0</v>
      </c>
      <c r="W7" s="86">
        <v>0</v>
      </c>
      <c r="X7" s="87">
        <v>1</v>
      </c>
    </row>
    <row r="8" spans="1:24" s="78" customFormat="1" ht="34.9" customHeight="1" x14ac:dyDescent="0.3">
      <c r="A8" s="170">
        <v>4103</v>
      </c>
      <c r="B8" s="80" t="str">
        <f>VLOOKUP(A8,SEGMENTOS!$A$1:$C$14,2,0)</f>
        <v>Tanques Onshore / Offshore - Clientes A</v>
      </c>
      <c r="C8" s="83">
        <v>45600</v>
      </c>
      <c r="D8" s="84">
        <v>0.58333333333333337</v>
      </c>
      <c r="E8" s="85">
        <v>0.41666666666666669</v>
      </c>
      <c r="F8" s="85">
        <v>0</v>
      </c>
      <c r="G8" s="85">
        <v>0</v>
      </c>
      <c r="H8" s="86">
        <v>0</v>
      </c>
      <c r="I8" s="84">
        <v>0.58333333333333337</v>
      </c>
      <c r="J8" s="85">
        <v>0.375</v>
      </c>
      <c r="K8" s="85">
        <v>4.1666666666666664E-2</v>
      </c>
      <c r="L8" s="85">
        <v>0</v>
      </c>
      <c r="M8" s="86">
        <v>0</v>
      </c>
      <c r="N8" s="84">
        <v>0.70833333333333337</v>
      </c>
      <c r="O8" s="85">
        <v>0.25</v>
      </c>
      <c r="P8" s="85">
        <v>4.1666666666666664E-2</v>
      </c>
      <c r="Q8" s="85">
        <v>0</v>
      </c>
      <c r="R8" s="86">
        <v>0</v>
      </c>
      <c r="S8" s="84">
        <v>0.625</v>
      </c>
      <c r="T8" s="85">
        <v>0.33333333333333331</v>
      </c>
      <c r="U8" s="85">
        <v>4.1666666666666664E-2</v>
      </c>
      <c r="V8" s="85">
        <v>0</v>
      </c>
      <c r="W8" s="86">
        <v>0</v>
      </c>
      <c r="X8" s="87">
        <v>0.95833333333333326</v>
      </c>
    </row>
    <row r="9" spans="1:24" s="78" customFormat="1" ht="34.9" customHeight="1" x14ac:dyDescent="0.3">
      <c r="A9" s="164">
        <v>4104</v>
      </c>
      <c r="B9" s="80" t="str">
        <f>VLOOKUP(A9,SEGMENTOS!$A$1:$C$14,2,0)</f>
        <v>Tanques Onshore / Offshore - Clientes B</v>
      </c>
      <c r="C9" s="83">
        <v>45600</v>
      </c>
      <c r="D9" s="84">
        <v>0.66666666666666663</v>
      </c>
      <c r="E9" s="85">
        <v>0.2857142857142857</v>
      </c>
      <c r="F9" s="85">
        <v>4.7619047619047616E-2</v>
      </c>
      <c r="G9" s="85">
        <v>0</v>
      </c>
      <c r="H9" s="86">
        <v>0</v>
      </c>
      <c r="I9" s="84">
        <v>0.47619047619047616</v>
      </c>
      <c r="J9" s="85">
        <v>0.42857142857142855</v>
      </c>
      <c r="K9" s="85">
        <v>9.5238095238095233E-2</v>
      </c>
      <c r="L9" s="85">
        <v>0</v>
      </c>
      <c r="M9" s="86">
        <v>0</v>
      </c>
      <c r="N9" s="84">
        <v>0.7142857142857143</v>
      </c>
      <c r="O9" s="85">
        <v>0.23809523809523808</v>
      </c>
      <c r="P9" s="85">
        <v>4.7619047619047616E-2</v>
      </c>
      <c r="Q9" s="85">
        <v>0</v>
      </c>
      <c r="R9" s="86">
        <v>0</v>
      </c>
      <c r="S9" s="84">
        <v>0.66666666666666663</v>
      </c>
      <c r="T9" s="85">
        <v>0.2857142857142857</v>
      </c>
      <c r="U9" s="85">
        <v>4.7619047619047616E-2</v>
      </c>
      <c r="V9" s="85">
        <v>0</v>
      </c>
      <c r="W9" s="86">
        <v>0</v>
      </c>
      <c r="X9" s="87">
        <v>0.95238095238095233</v>
      </c>
    </row>
    <row r="10" spans="1:24" s="78" customFormat="1" ht="34.9" customHeight="1" x14ac:dyDescent="0.3">
      <c r="A10" s="170">
        <v>4105</v>
      </c>
      <c r="B10" s="80" t="str">
        <f>VLOOKUP(A10,SEGMENTOS!$A$1:$C$14,2,0)</f>
        <v>Tanques Onshore / Offshore - Clientes C</v>
      </c>
      <c r="C10" s="83">
        <v>45600</v>
      </c>
      <c r="D10" s="84">
        <v>0.5</v>
      </c>
      <c r="E10" s="85">
        <v>0.4642857142857143</v>
      </c>
      <c r="F10" s="85">
        <v>3.5714285714285712E-2</v>
      </c>
      <c r="G10" s="85">
        <v>0</v>
      </c>
      <c r="H10" s="86">
        <v>0</v>
      </c>
      <c r="I10" s="84">
        <v>0.42857142857142855</v>
      </c>
      <c r="J10" s="85">
        <v>0.39285714285714285</v>
      </c>
      <c r="K10" s="85">
        <v>0.17857142857142858</v>
      </c>
      <c r="L10" s="85">
        <v>0</v>
      </c>
      <c r="M10" s="86">
        <v>0</v>
      </c>
      <c r="N10" s="84">
        <v>0.5</v>
      </c>
      <c r="O10" s="85">
        <v>0.4642857142857143</v>
      </c>
      <c r="P10" s="85">
        <v>3.5714285714285712E-2</v>
      </c>
      <c r="Q10" s="85">
        <v>0</v>
      </c>
      <c r="R10" s="86">
        <v>0</v>
      </c>
      <c r="S10" s="84">
        <v>0.4642857142857143</v>
      </c>
      <c r="T10" s="85">
        <v>0.5</v>
      </c>
      <c r="U10" s="85">
        <v>3.5714285714285712E-2</v>
      </c>
      <c r="V10" s="85">
        <v>0</v>
      </c>
      <c r="W10" s="86">
        <v>0</v>
      </c>
      <c r="X10" s="87">
        <v>0.9642857142857143</v>
      </c>
    </row>
    <row r="11" spans="1:24" s="78" customFormat="1" ht="34.9" customHeight="1" x14ac:dyDescent="0.3">
      <c r="A11" s="164">
        <v>4106</v>
      </c>
      <c r="B11" s="80" t="str">
        <f>VLOOKUP(A11,SEGMENTOS!$A$1:$C$14,2,0)</f>
        <v>Tanques Onshore - Clientes A</v>
      </c>
      <c r="C11" s="83">
        <v>45600</v>
      </c>
      <c r="D11" s="84">
        <v>0.61538461538461542</v>
      </c>
      <c r="E11" s="85">
        <v>0.38461538461538464</v>
      </c>
      <c r="F11" s="85">
        <v>0</v>
      </c>
      <c r="G11" s="85">
        <v>0</v>
      </c>
      <c r="H11" s="86">
        <v>0</v>
      </c>
      <c r="I11" s="84">
        <v>0.61538461538461542</v>
      </c>
      <c r="J11" s="85">
        <v>0.30769230769230771</v>
      </c>
      <c r="K11" s="85">
        <v>7.6923076923076927E-2</v>
      </c>
      <c r="L11" s="85">
        <v>0</v>
      </c>
      <c r="M11" s="86">
        <v>0</v>
      </c>
      <c r="N11" s="84">
        <v>0.84615384615384615</v>
      </c>
      <c r="O11" s="85">
        <v>7.6923076923076927E-2</v>
      </c>
      <c r="P11" s="85">
        <v>7.6923076923076927E-2</v>
      </c>
      <c r="Q11" s="85">
        <v>0</v>
      </c>
      <c r="R11" s="86">
        <v>0</v>
      </c>
      <c r="S11" s="84">
        <v>0.76923076923076927</v>
      </c>
      <c r="T11" s="85">
        <v>0.15384615384615385</v>
      </c>
      <c r="U11" s="85">
        <v>7.6923076923076927E-2</v>
      </c>
      <c r="V11" s="85">
        <v>0</v>
      </c>
      <c r="W11" s="86">
        <v>0</v>
      </c>
      <c r="X11" s="87">
        <v>0.92307692307692313</v>
      </c>
    </row>
    <row r="12" spans="1:24" s="78" customFormat="1" ht="34.9" customHeight="1" x14ac:dyDescent="0.3">
      <c r="A12" s="170">
        <v>4107</v>
      </c>
      <c r="B12" s="80" t="str">
        <f>VLOOKUP(A12,SEGMENTOS!$A$1:$C$14,2,0)</f>
        <v>Tanques Onshore - Clientes B</v>
      </c>
      <c r="C12" s="83">
        <v>45600</v>
      </c>
      <c r="D12" s="84">
        <v>0.76923076923076927</v>
      </c>
      <c r="E12" s="85">
        <v>0.15384615384615385</v>
      </c>
      <c r="F12" s="85">
        <v>7.6923076923076927E-2</v>
      </c>
      <c r="G12" s="85">
        <v>0</v>
      </c>
      <c r="H12" s="86">
        <v>0</v>
      </c>
      <c r="I12" s="84">
        <v>0.46153846153846156</v>
      </c>
      <c r="J12" s="85">
        <v>0.38461538461538464</v>
      </c>
      <c r="K12" s="85">
        <v>0.15384615384615385</v>
      </c>
      <c r="L12" s="85">
        <v>0</v>
      </c>
      <c r="M12" s="86">
        <v>0</v>
      </c>
      <c r="N12" s="84">
        <v>0.69230769230769229</v>
      </c>
      <c r="O12" s="85">
        <v>0.23076923076923078</v>
      </c>
      <c r="P12" s="85">
        <v>7.6923076923076927E-2</v>
      </c>
      <c r="Q12" s="85">
        <v>0</v>
      </c>
      <c r="R12" s="86">
        <v>0</v>
      </c>
      <c r="S12" s="84">
        <v>0.69230769230769229</v>
      </c>
      <c r="T12" s="85">
        <v>0.23076923076923078</v>
      </c>
      <c r="U12" s="85">
        <v>7.6923076923076927E-2</v>
      </c>
      <c r="V12" s="85">
        <v>0</v>
      </c>
      <c r="W12" s="86">
        <v>0</v>
      </c>
      <c r="X12" s="87">
        <v>0.92307692307692313</v>
      </c>
    </row>
    <row r="13" spans="1:24" s="78" customFormat="1" ht="34.9" customHeight="1" x14ac:dyDescent="0.3">
      <c r="A13" s="164">
        <v>4108</v>
      </c>
      <c r="B13" s="80" t="str">
        <f>VLOOKUP(A13,SEGMENTOS!$A$1:$C$14,2,0)</f>
        <v>Tanques Onshore - Clientes C</v>
      </c>
      <c r="C13" s="83">
        <v>45600</v>
      </c>
      <c r="D13" s="84">
        <v>0.375</v>
      </c>
      <c r="E13" s="85">
        <v>0.5625</v>
      </c>
      <c r="F13" s="85">
        <v>6.25E-2</v>
      </c>
      <c r="G13" s="85">
        <v>0</v>
      </c>
      <c r="H13" s="86">
        <v>0</v>
      </c>
      <c r="I13" s="84">
        <v>0.4375</v>
      </c>
      <c r="J13" s="85">
        <v>0.4375</v>
      </c>
      <c r="K13" s="85">
        <v>0.125</v>
      </c>
      <c r="L13" s="85">
        <v>0</v>
      </c>
      <c r="M13" s="86">
        <v>0</v>
      </c>
      <c r="N13" s="84">
        <v>0.4375</v>
      </c>
      <c r="O13" s="85">
        <v>0.5</v>
      </c>
      <c r="P13" s="85">
        <v>6.25E-2</v>
      </c>
      <c r="Q13" s="85">
        <v>0</v>
      </c>
      <c r="R13" s="86">
        <v>0</v>
      </c>
      <c r="S13" s="84">
        <v>0.4375</v>
      </c>
      <c r="T13" s="85">
        <v>0.5</v>
      </c>
      <c r="U13" s="85">
        <v>6.25E-2</v>
      </c>
      <c r="V13" s="85">
        <v>0</v>
      </c>
      <c r="W13" s="86">
        <v>0</v>
      </c>
      <c r="X13" s="87">
        <v>0.9375</v>
      </c>
    </row>
    <row r="14" spans="1:24" s="78" customFormat="1" ht="34.9" customHeight="1" x14ac:dyDescent="0.3">
      <c r="A14" s="170">
        <v>4109</v>
      </c>
      <c r="B14" s="80" t="str">
        <f>VLOOKUP(A14,SEGMENTOS!$A$1:$C$14,2,0)</f>
        <v>Tanques Offshore - Clientes A</v>
      </c>
      <c r="C14" s="83">
        <v>45600</v>
      </c>
      <c r="D14" s="84">
        <v>0.54545454545454541</v>
      </c>
      <c r="E14" s="85">
        <v>0.45454545454545453</v>
      </c>
      <c r="F14" s="85">
        <v>0</v>
      </c>
      <c r="G14" s="85">
        <v>0</v>
      </c>
      <c r="H14" s="86">
        <v>0</v>
      </c>
      <c r="I14" s="84">
        <v>0.54545454545454541</v>
      </c>
      <c r="J14" s="85">
        <v>0.45454545454545453</v>
      </c>
      <c r="K14" s="85">
        <v>0</v>
      </c>
      <c r="L14" s="85">
        <v>0</v>
      </c>
      <c r="M14" s="86">
        <v>0</v>
      </c>
      <c r="N14" s="84">
        <v>0.54545454545454541</v>
      </c>
      <c r="O14" s="85">
        <v>0.45454545454545453</v>
      </c>
      <c r="P14" s="85">
        <v>0</v>
      </c>
      <c r="Q14" s="85">
        <v>0</v>
      </c>
      <c r="R14" s="86">
        <v>0</v>
      </c>
      <c r="S14" s="84">
        <v>0.45454545454545453</v>
      </c>
      <c r="T14" s="85">
        <v>0.54545454545454541</v>
      </c>
      <c r="U14" s="85">
        <v>0</v>
      </c>
      <c r="V14" s="85">
        <v>0</v>
      </c>
      <c r="W14" s="86">
        <v>0</v>
      </c>
      <c r="X14" s="87">
        <v>1</v>
      </c>
    </row>
    <row r="15" spans="1:24" s="78" customFormat="1" ht="34.9" customHeight="1" x14ac:dyDescent="0.3">
      <c r="A15" s="164">
        <v>4110</v>
      </c>
      <c r="B15" s="80" t="str">
        <f>VLOOKUP(A15,SEGMENTOS!$A$1:$C$14,2,0)</f>
        <v>Tanques Offshore - Clientes B</v>
      </c>
      <c r="C15" s="83">
        <v>45600</v>
      </c>
      <c r="D15" s="84">
        <v>0.5</v>
      </c>
      <c r="E15" s="85">
        <v>0.5</v>
      </c>
      <c r="F15" s="85">
        <v>0</v>
      </c>
      <c r="G15" s="85">
        <v>0</v>
      </c>
      <c r="H15" s="86">
        <v>0</v>
      </c>
      <c r="I15" s="84">
        <v>0.5</v>
      </c>
      <c r="J15" s="85">
        <v>0.5</v>
      </c>
      <c r="K15" s="85">
        <v>0</v>
      </c>
      <c r="L15" s="85">
        <v>0</v>
      </c>
      <c r="M15" s="86">
        <v>0</v>
      </c>
      <c r="N15" s="84">
        <v>0.75</v>
      </c>
      <c r="O15" s="85">
        <v>0.25</v>
      </c>
      <c r="P15" s="85">
        <v>0</v>
      </c>
      <c r="Q15" s="85">
        <v>0</v>
      </c>
      <c r="R15" s="86">
        <v>0</v>
      </c>
      <c r="S15" s="84">
        <v>0.625</v>
      </c>
      <c r="T15" s="85">
        <v>0.375</v>
      </c>
      <c r="U15" s="85">
        <v>0</v>
      </c>
      <c r="V15" s="85">
        <v>0</v>
      </c>
      <c r="W15" s="86">
        <v>0</v>
      </c>
      <c r="X15" s="87">
        <v>1</v>
      </c>
    </row>
    <row r="16" spans="1:24" s="78" customFormat="1" ht="34.9" customHeight="1" thickBot="1" x14ac:dyDescent="0.35">
      <c r="A16" s="175">
        <v>4111</v>
      </c>
      <c r="B16" s="81" t="str">
        <f>VLOOKUP(A16,SEGMENTOS!$A$1:$C$14,2,0)</f>
        <v>Tanques Offshore - Clientes C</v>
      </c>
      <c r="C16" s="88">
        <v>45600</v>
      </c>
      <c r="D16" s="89">
        <v>0.66666666666666663</v>
      </c>
      <c r="E16" s="90">
        <v>0.33333333333333331</v>
      </c>
      <c r="F16" s="90">
        <v>0</v>
      </c>
      <c r="G16" s="90">
        <v>0</v>
      </c>
      <c r="H16" s="91">
        <v>0</v>
      </c>
      <c r="I16" s="89">
        <v>0.41666666666666669</v>
      </c>
      <c r="J16" s="90">
        <v>0.33333333333333331</v>
      </c>
      <c r="K16" s="90">
        <v>0.25</v>
      </c>
      <c r="L16" s="90">
        <v>0</v>
      </c>
      <c r="M16" s="91">
        <v>0</v>
      </c>
      <c r="N16" s="89">
        <v>0.58333333333333337</v>
      </c>
      <c r="O16" s="90">
        <v>0.41666666666666669</v>
      </c>
      <c r="P16" s="90">
        <v>0</v>
      </c>
      <c r="Q16" s="90">
        <v>0</v>
      </c>
      <c r="R16" s="91">
        <v>0</v>
      </c>
      <c r="S16" s="89">
        <v>0.5</v>
      </c>
      <c r="T16" s="90">
        <v>0.5</v>
      </c>
      <c r="U16" s="90">
        <v>0</v>
      </c>
      <c r="V16" s="90">
        <v>0</v>
      </c>
      <c r="W16" s="91">
        <v>0</v>
      </c>
      <c r="X16" s="92">
        <v>1</v>
      </c>
    </row>
  </sheetData>
  <autoFilter ref="A3:X16" xr:uid="{08B3A83B-D0CA-4EAA-AE43-0E1C68F657ED}">
    <sortState xmlns:xlrd2="http://schemas.microsoft.com/office/spreadsheetml/2017/richdata2" ref="A4:X16">
      <sortCondition ref="A4:A16"/>
    </sortState>
  </autoFilter>
  <conditionalFormatting sqref="A4:A16">
    <cfRule type="duplicateValues" dxfId="29" priority="1"/>
    <cfRule type="duplicateValues" dxfId="28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18B2F-AE50-4503-92C7-AEE99D033709}">
  <dimension ref="A1:X16"/>
  <sheetViews>
    <sheetView windowProtection="1" showGridLines="0" zoomScale="70" zoomScaleNormal="70" workbookViewId="0">
      <pane xSplit="3" ySplit="3" topLeftCell="M4" activePane="bottomRight" state="frozen"/>
      <selection activeCell="A2" sqref="A2:A14"/>
      <selection pane="topRight" activeCell="A2" sqref="A2:A14"/>
      <selection pane="bottomLeft" activeCell="A2" sqref="A2:A14"/>
      <selection pane="bottomRight" activeCell="C5" sqref="C5"/>
    </sheetView>
  </sheetViews>
  <sheetFormatPr defaultColWidth="8.85546875" defaultRowHeight="15" x14ac:dyDescent="0.25"/>
  <cols>
    <col min="1" max="1" width="12.7109375" style="93" customWidth="1"/>
    <col min="2" max="2" width="60.7109375" style="93" customWidth="1"/>
    <col min="3" max="24" width="15.7109375" style="93" customWidth="1"/>
    <col min="25" max="16384" width="8.85546875" style="93"/>
  </cols>
  <sheetData>
    <row r="1" spans="1:24" s="52" customFormat="1" ht="45" customHeight="1" x14ac:dyDescent="0.3">
      <c r="A1" s="36" t="s">
        <v>60</v>
      </c>
      <c r="B1" s="37" t="s">
        <v>72</v>
      </c>
      <c r="C1" s="38" t="s">
        <v>61</v>
      </c>
      <c r="D1" s="39" t="s">
        <v>103</v>
      </c>
      <c r="E1" s="40" t="s">
        <v>103</v>
      </c>
      <c r="F1" s="40" t="s">
        <v>103</v>
      </c>
      <c r="G1" s="40" t="s">
        <v>103</v>
      </c>
      <c r="H1" s="41" t="s">
        <v>103</v>
      </c>
      <c r="I1" s="42" t="s">
        <v>103</v>
      </c>
      <c r="J1" s="43" t="s">
        <v>103</v>
      </c>
      <c r="K1" s="43" t="s">
        <v>103</v>
      </c>
      <c r="L1" s="43" t="s">
        <v>103</v>
      </c>
      <c r="M1" s="44" t="s">
        <v>103</v>
      </c>
      <c r="N1" s="45" t="s">
        <v>103</v>
      </c>
      <c r="O1" s="46" t="s">
        <v>103</v>
      </c>
      <c r="P1" s="46" t="s">
        <v>103</v>
      </c>
      <c r="Q1" s="46" t="s">
        <v>103</v>
      </c>
      <c r="R1" s="47" t="s">
        <v>103</v>
      </c>
      <c r="S1" s="48" t="s">
        <v>103</v>
      </c>
      <c r="T1" s="49" t="s">
        <v>103</v>
      </c>
      <c r="U1" s="49" t="s">
        <v>103</v>
      </c>
      <c r="V1" s="49" t="s">
        <v>103</v>
      </c>
      <c r="W1" s="50" t="s">
        <v>103</v>
      </c>
      <c r="X1" s="51" t="s">
        <v>103</v>
      </c>
    </row>
    <row r="2" spans="1:24" s="52" customFormat="1" ht="60" customHeight="1" x14ac:dyDescent="0.3">
      <c r="A2" s="53" t="s">
        <v>58</v>
      </c>
      <c r="B2" s="54" t="s">
        <v>58</v>
      </c>
      <c r="C2" s="55" t="s">
        <v>58</v>
      </c>
      <c r="D2" s="56" t="s">
        <v>67</v>
      </c>
      <c r="E2" s="57" t="s">
        <v>67</v>
      </c>
      <c r="F2" s="57" t="s">
        <v>67</v>
      </c>
      <c r="G2" s="57" t="s">
        <v>67</v>
      </c>
      <c r="H2" s="58" t="s">
        <v>67</v>
      </c>
      <c r="I2" s="59" t="s">
        <v>104</v>
      </c>
      <c r="J2" s="60" t="s">
        <v>104</v>
      </c>
      <c r="K2" s="60" t="s">
        <v>104</v>
      </c>
      <c r="L2" s="60" t="s">
        <v>104</v>
      </c>
      <c r="M2" s="61" t="s">
        <v>104</v>
      </c>
      <c r="N2" s="62" t="s">
        <v>105</v>
      </c>
      <c r="O2" s="63" t="s">
        <v>105</v>
      </c>
      <c r="P2" s="63" t="s">
        <v>105</v>
      </c>
      <c r="Q2" s="63" t="s">
        <v>105</v>
      </c>
      <c r="R2" s="64" t="s">
        <v>105</v>
      </c>
      <c r="S2" s="65" t="s">
        <v>62</v>
      </c>
      <c r="T2" s="66" t="s">
        <v>62</v>
      </c>
      <c r="U2" s="66" t="s">
        <v>62</v>
      </c>
      <c r="V2" s="66" t="s">
        <v>62</v>
      </c>
      <c r="W2" s="67" t="s">
        <v>62</v>
      </c>
      <c r="X2" s="68" t="s">
        <v>59</v>
      </c>
    </row>
    <row r="3" spans="1:24" s="52" customFormat="1" ht="45" customHeight="1" thickBot="1" x14ac:dyDescent="0.35">
      <c r="A3" s="69" t="s">
        <v>58</v>
      </c>
      <c r="B3" s="54" t="s">
        <v>58</v>
      </c>
      <c r="C3" s="70" t="s">
        <v>58</v>
      </c>
      <c r="D3" s="71" t="s">
        <v>84</v>
      </c>
      <c r="E3" s="72" t="s">
        <v>85</v>
      </c>
      <c r="F3" s="73" t="s">
        <v>106</v>
      </c>
      <c r="G3" s="74" t="s">
        <v>107</v>
      </c>
      <c r="H3" s="75" t="s">
        <v>86</v>
      </c>
      <c r="I3" s="71" t="s">
        <v>108</v>
      </c>
      <c r="J3" s="72" t="s">
        <v>109</v>
      </c>
      <c r="K3" s="73" t="s">
        <v>110</v>
      </c>
      <c r="L3" s="74" t="s">
        <v>111</v>
      </c>
      <c r="M3" s="75" t="s">
        <v>112</v>
      </c>
      <c r="N3" s="71" t="s">
        <v>63</v>
      </c>
      <c r="O3" s="72" t="s">
        <v>64</v>
      </c>
      <c r="P3" s="73" t="s">
        <v>113</v>
      </c>
      <c r="Q3" s="74" t="s">
        <v>65</v>
      </c>
      <c r="R3" s="75" t="s">
        <v>114</v>
      </c>
      <c r="S3" s="71" t="s">
        <v>115</v>
      </c>
      <c r="T3" s="72" t="s">
        <v>116</v>
      </c>
      <c r="U3" s="73" t="s">
        <v>117</v>
      </c>
      <c r="V3" s="74" t="s">
        <v>118</v>
      </c>
      <c r="W3" s="75" t="s">
        <v>119</v>
      </c>
      <c r="X3" s="76" t="s">
        <v>59</v>
      </c>
    </row>
    <row r="4" spans="1:24" s="78" customFormat="1" ht="34.9" customHeight="1" x14ac:dyDescent="0.3">
      <c r="A4" s="158">
        <v>2900</v>
      </c>
      <c r="B4" s="77" t="str">
        <f>VLOOKUP(A4,SEGMENTOS!$A$1:$C$14,2,0)</f>
        <v>Mercado</v>
      </c>
      <c r="C4" s="82">
        <v>45241</v>
      </c>
      <c r="D4" s="84"/>
      <c r="E4" s="85"/>
      <c r="F4" s="85"/>
      <c r="G4" s="85"/>
      <c r="H4" s="86"/>
      <c r="I4" s="84"/>
      <c r="J4" s="85"/>
      <c r="K4" s="85"/>
      <c r="L4" s="85"/>
      <c r="M4" s="86"/>
      <c r="N4" s="84"/>
      <c r="O4" s="85"/>
      <c r="P4" s="85"/>
      <c r="Q4" s="85"/>
      <c r="R4" s="86"/>
      <c r="S4" s="84"/>
      <c r="T4" s="85"/>
      <c r="U4" s="85"/>
      <c r="V4" s="85"/>
      <c r="W4" s="86"/>
      <c r="X4" s="87"/>
    </row>
    <row r="5" spans="1:24" s="78" customFormat="1" ht="34.9" customHeight="1" x14ac:dyDescent="0.3">
      <c r="A5" s="164">
        <v>4100</v>
      </c>
      <c r="B5" s="79" t="str">
        <f>VLOOKUP(A5,SEGMENTOS!$A$1:$C$14,2,0)</f>
        <v>Tanques Onshore / Offshore</v>
      </c>
      <c r="C5" s="83">
        <v>45241</v>
      </c>
      <c r="D5" s="84">
        <v>0.60759493670886078</v>
      </c>
      <c r="E5" s="85">
        <v>0.34177215189873417</v>
      </c>
      <c r="F5" s="85">
        <v>5.0632911392405063E-2</v>
      </c>
      <c r="G5" s="85">
        <v>0</v>
      </c>
      <c r="H5" s="86">
        <v>0</v>
      </c>
      <c r="I5" s="84">
        <v>0.41772151898734178</v>
      </c>
      <c r="J5" s="85">
        <v>0.39240506329113922</v>
      </c>
      <c r="K5" s="85">
        <v>0.189873417721519</v>
      </c>
      <c r="L5" s="85">
        <v>0</v>
      </c>
      <c r="M5" s="86">
        <v>0</v>
      </c>
      <c r="N5" s="84">
        <v>0.51898734177215189</v>
      </c>
      <c r="O5" s="85">
        <v>0.36708860759493672</v>
      </c>
      <c r="P5" s="85">
        <v>0.10126582278481013</v>
      </c>
      <c r="Q5" s="85">
        <v>1.2658227848101266E-2</v>
      </c>
      <c r="R5" s="86">
        <v>0</v>
      </c>
      <c r="S5" s="84">
        <v>0.51898734177215189</v>
      </c>
      <c r="T5" s="85">
        <v>0.379746835443038</v>
      </c>
      <c r="U5" s="85">
        <v>0.10126582278481013</v>
      </c>
      <c r="V5" s="85">
        <v>0</v>
      </c>
      <c r="W5" s="86">
        <v>0</v>
      </c>
      <c r="X5" s="87">
        <v>0.89873417721518989</v>
      </c>
    </row>
    <row r="6" spans="1:24" s="78" customFormat="1" ht="34.9" customHeight="1" x14ac:dyDescent="0.3">
      <c r="A6" s="170">
        <v>4101</v>
      </c>
      <c r="B6" s="80" t="str">
        <f>VLOOKUP(A6,SEGMENTOS!$A$1:$C$14,2,0)</f>
        <v>Tanques Onshore</v>
      </c>
      <c r="C6" s="83">
        <v>45241</v>
      </c>
      <c r="D6" s="84">
        <v>0.61538461538461542</v>
      </c>
      <c r="E6" s="85">
        <v>0.30769230769230771</v>
      </c>
      <c r="F6" s="85">
        <v>7.6923076923076927E-2</v>
      </c>
      <c r="G6" s="85">
        <v>0</v>
      </c>
      <c r="H6" s="86">
        <v>0</v>
      </c>
      <c r="I6" s="84">
        <v>0.44230769230769229</v>
      </c>
      <c r="J6" s="85">
        <v>0.32692307692307693</v>
      </c>
      <c r="K6" s="85">
        <v>0.23076923076923078</v>
      </c>
      <c r="L6" s="85">
        <v>0</v>
      </c>
      <c r="M6" s="86">
        <v>0</v>
      </c>
      <c r="N6" s="84">
        <v>0.44230769230769229</v>
      </c>
      <c r="O6" s="85">
        <v>0.38461538461538464</v>
      </c>
      <c r="P6" s="85">
        <v>0.15384615384615385</v>
      </c>
      <c r="Q6" s="85">
        <v>1.9230769230769232E-2</v>
      </c>
      <c r="R6" s="86">
        <v>0</v>
      </c>
      <c r="S6" s="84">
        <v>0.5</v>
      </c>
      <c r="T6" s="85">
        <v>0.34615384615384615</v>
      </c>
      <c r="U6" s="85">
        <v>0.15384615384615385</v>
      </c>
      <c r="V6" s="85">
        <v>0</v>
      </c>
      <c r="W6" s="86">
        <v>0</v>
      </c>
      <c r="X6" s="87">
        <v>0.84615384615384615</v>
      </c>
    </row>
    <row r="7" spans="1:24" s="78" customFormat="1" ht="34.9" customHeight="1" x14ac:dyDescent="0.3">
      <c r="A7" s="164">
        <v>4102</v>
      </c>
      <c r="B7" s="80" t="str">
        <f>VLOOKUP(A7,SEGMENTOS!$A$1:$C$14,2,0)</f>
        <v>Tanques Offshore</v>
      </c>
      <c r="C7" s="83">
        <v>45241</v>
      </c>
      <c r="D7" s="84">
        <v>0.59259259259259256</v>
      </c>
      <c r="E7" s="85">
        <v>0.40740740740740738</v>
      </c>
      <c r="F7" s="85">
        <v>0</v>
      </c>
      <c r="G7" s="85">
        <v>0</v>
      </c>
      <c r="H7" s="86">
        <v>0</v>
      </c>
      <c r="I7" s="84">
        <v>0.37037037037037035</v>
      </c>
      <c r="J7" s="85">
        <v>0.51851851851851849</v>
      </c>
      <c r="K7" s="85">
        <v>0.1111111111111111</v>
      </c>
      <c r="L7" s="85">
        <v>0</v>
      </c>
      <c r="M7" s="86">
        <v>0</v>
      </c>
      <c r="N7" s="84">
        <v>0.66666666666666663</v>
      </c>
      <c r="O7" s="85">
        <v>0.33333333333333331</v>
      </c>
      <c r="P7" s="85">
        <v>0</v>
      </c>
      <c r="Q7" s="85">
        <v>0</v>
      </c>
      <c r="R7" s="86">
        <v>0</v>
      </c>
      <c r="S7" s="84">
        <v>0.55555555555555558</v>
      </c>
      <c r="T7" s="85">
        <v>0.44444444444444442</v>
      </c>
      <c r="U7" s="85">
        <v>0</v>
      </c>
      <c r="V7" s="85">
        <v>0</v>
      </c>
      <c r="W7" s="86">
        <v>0</v>
      </c>
      <c r="X7" s="87">
        <v>1</v>
      </c>
    </row>
    <row r="8" spans="1:24" s="78" customFormat="1" ht="34.9" customHeight="1" x14ac:dyDescent="0.3">
      <c r="A8" s="170">
        <v>4103</v>
      </c>
      <c r="B8" s="80" t="str">
        <f>VLOOKUP(A8,SEGMENTOS!$A$1:$C$14,2,0)</f>
        <v>Tanques Onshore / Offshore - Clientes A</v>
      </c>
      <c r="C8" s="83">
        <v>45241</v>
      </c>
      <c r="D8" s="84">
        <v>0.70833333333333337</v>
      </c>
      <c r="E8" s="85">
        <v>0.20833333333333334</v>
      </c>
      <c r="F8" s="85">
        <v>8.3333333333333329E-2</v>
      </c>
      <c r="G8" s="85">
        <v>0</v>
      </c>
      <c r="H8" s="86">
        <v>0</v>
      </c>
      <c r="I8" s="84">
        <v>0.5</v>
      </c>
      <c r="J8" s="85">
        <v>0.375</v>
      </c>
      <c r="K8" s="85">
        <v>0.125</v>
      </c>
      <c r="L8" s="85">
        <v>0</v>
      </c>
      <c r="M8" s="86">
        <v>0</v>
      </c>
      <c r="N8" s="84">
        <v>0.625</v>
      </c>
      <c r="O8" s="85">
        <v>0.29166666666666669</v>
      </c>
      <c r="P8" s="85">
        <v>8.3333333333333329E-2</v>
      </c>
      <c r="Q8" s="85">
        <v>0</v>
      </c>
      <c r="R8" s="86">
        <v>0</v>
      </c>
      <c r="S8" s="84">
        <v>0.625</v>
      </c>
      <c r="T8" s="85">
        <v>0.29166666666666669</v>
      </c>
      <c r="U8" s="85">
        <v>8.3333333333333329E-2</v>
      </c>
      <c r="V8" s="85">
        <v>0</v>
      </c>
      <c r="W8" s="86">
        <v>0</v>
      </c>
      <c r="X8" s="87">
        <v>0.91666666666666674</v>
      </c>
    </row>
    <row r="9" spans="1:24" s="78" customFormat="1" ht="34.9" customHeight="1" x14ac:dyDescent="0.3">
      <c r="A9" s="164">
        <v>4104</v>
      </c>
      <c r="B9" s="80" t="str">
        <f>VLOOKUP(A9,SEGMENTOS!$A$1:$C$14,2,0)</f>
        <v>Tanques Onshore / Offshore - Clientes B</v>
      </c>
      <c r="C9" s="83">
        <v>45241</v>
      </c>
      <c r="D9" s="84">
        <v>0.66666666666666663</v>
      </c>
      <c r="E9" s="85">
        <v>0.33333333333333331</v>
      </c>
      <c r="F9" s="85">
        <v>0</v>
      </c>
      <c r="G9" s="85">
        <v>0</v>
      </c>
      <c r="H9" s="86">
        <v>0</v>
      </c>
      <c r="I9" s="84">
        <v>0.375</v>
      </c>
      <c r="J9" s="85">
        <v>0.5</v>
      </c>
      <c r="K9" s="85">
        <v>0.125</v>
      </c>
      <c r="L9" s="85">
        <v>0</v>
      </c>
      <c r="M9" s="86">
        <v>0</v>
      </c>
      <c r="N9" s="84">
        <v>0.58333333333333337</v>
      </c>
      <c r="O9" s="85">
        <v>0.375</v>
      </c>
      <c r="P9" s="85">
        <v>4.1666666666666664E-2</v>
      </c>
      <c r="Q9" s="85">
        <v>0</v>
      </c>
      <c r="R9" s="86">
        <v>0</v>
      </c>
      <c r="S9" s="84">
        <v>0.58333333333333337</v>
      </c>
      <c r="T9" s="85">
        <v>0.41666666666666669</v>
      </c>
      <c r="U9" s="85">
        <v>0</v>
      </c>
      <c r="V9" s="85">
        <v>0</v>
      </c>
      <c r="W9" s="86">
        <v>0</v>
      </c>
      <c r="X9" s="87">
        <v>1</v>
      </c>
    </row>
    <row r="10" spans="1:24" s="78" customFormat="1" ht="34.9" customHeight="1" x14ac:dyDescent="0.3">
      <c r="A10" s="170">
        <v>4105</v>
      </c>
      <c r="B10" s="80" t="str">
        <f>VLOOKUP(A10,SEGMENTOS!$A$1:$C$14,2,0)</f>
        <v>Tanques Onshore / Offshore - Clientes C</v>
      </c>
      <c r="C10" s="83">
        <v>45241</v>
      </c>
      <c r="D10" s="84">
        <v>0.4838709677419355</v>
      </c>
      <c r="E10" s="85">
        <v>0.45161290322580644</v>
      </c>
      <c r="F10" s="85">
        <v>6.4516129032258063E-2</v>
      </c>
      <c r="G10" s="85">
        <v>0</v>
      </c>
      <c r="H10" s="86">
        <v>0</v>
      </c>
      <c r="I10" s="84">
        <v>0.38709677419354838</v>
      </c>
      <c r="J10" s="85">
        <v>0.32258064516129031</v>
      </c>
      <c r="K10" s="85">
        <v>0.29032258064516131</v>
      </c>
      <c r="L10" s="85">
        <v>0</v>
      </c>
      <c r="M10" s="86">
        <v>0</v>
      </c>
      <c r="N10" s="84">
        <v>0.38709677419354838</v>
      </c>
      <c r="O10" s="85">
        <v>0.41935483870967744</v>
      </c>
      <c r="P10" s="85">
        <v>0.16129032258064516</v>
      </c>
      <c r="Q10" s="85">
        <v>3.2258064516129031E-2</v>
      </c>
      <c r="R10" s="86">
        <v>0</v>
      </c>
      <c r="S10" s="84">
        <v>0.38709677419354838</v>
      </c>
      <c r="T10" s="85">
        <v>0.41935483870967744</v>
      </c>
      <c r="U10" s="85">
        <v>0.19354838709677419</v>
      </c>
      <c r="V10" s="85">
        <v>0</v>
      </c>
      <c r="W10" s="86">
        <v>0</v>
      </c>
      <c r="X10" s="87">
        <v>0.80645161290322576</v>
      </c>
    </row>
    <row r="11" spans="1:24" s="78" customFormat="1" ht="34.9" customHeight="1" x14ac:dyDescent="0.3">
      <c r="A11" s="164">
        <v>4106</v>
      </c>
      <c r="B11" s="80" t="str">
        <f>VLOOKUP(A11,SEGMENTOS!$A$1:$C$14,2,0)</f>
        <v>Tanques Onshore - Clientes A</v>
      </c>
      <c r="C11" s="83">
        <v>45241</v>
      </c>
      <c r="D11" s="84">
        <v>0.6428571428571429</v>
      </c>
      <c r="E11" s="85">
        <v>0.21428571428571427</v>
      </c>
      <c r="F11" s="85">
        <v>0.14285714285714285</v>
      </c>
      <c r="G11" s="85">
        <v>0</v>
      </c>
      <c r="H11" s="86">
        <v>0</v>
      </c>
      <c r="I11" s="84">
        <v>0.42857142857142855</v>
      </c>
      <c r="J11" s="85">
        <v>0.35714285714285715</v>
      </c>
      <c r="K11" s="85">
        <v>0.21428571428571427</v>
      </c>
      <c r="L11" s="85">
        <v>0</v>
      </c>
      <c r="M11" s="86">
        <v>0</v>
      </c>
      <c r="N11" s="84">
        <v>0.5</v>
      </c>
      <c r="O11" s="85">
        <v>0.35714285714285715</v>
      </c>
      <c r="P11" s="85">
        <v>0.14285714285714285</v>
      </c>
      <c r="Q11" s="85">
        <v>0</v>
      </c>
      <c r="R11" s="86">
        <v>0</v>
      </c>
      <c r="S11" s="84">
        <v>0.5</v>
      </c>
      <c r="T11" s="85">
        <v>0.35714285714285715</v>
      </c>
      <c r="U11" s="85">
        <v>0.14285714285714285</v>
      </c>
      <c r="V11" s="85">
        <v>0</v>
      </c>
      <c r="W11" s="86">
        <v>0</v>
      </c>
      <c r="X11" s="87">
        <v>0.85714285714285721</v>
      </c>
    </row>
    <row r="12" spans="1:24" s="78" customFormat="1" ht="34.9" customHeight="1" x14ac:dyDescent="0.3">
      <c r="A12" s="170">
        <v>4107</v>
      </c>
      <c r="B12" s="80" t="str">
        <f>VLOOKUP(A12,SEGMENTOS!$A$1:$C$14,2,0)</f>
        <v>Tanques Onshore - Clientes B</v>
      </c>
      <c r="C12" s="83">
        <v>45241</v>
      </c>
      <c r="D12" s="84">
        <v>0.73333333333333328</v>
      </c>
      <c r="E12" s="85">
        <v>0.26666666666666666</v>
      </c>
      <c r="F12" s="85">
        <v>0</v>
      </c>
      <c r="G12" s="85">
        <v>0</v>
      </c>
      <c r="H12" s="86">
        <v>0</v>
      </c>
      <c r="I12" s="84">
        <v>0.53333333333333333</v>
      </c>
      <c r="J12" s="85">
        <v>0.33333333333333331</v>
      </c>
      <c r="K12" s="85">
        <v>0.13333333333333333</v>
      </c>
      <c r="L12" s="85">
        <v>0</v>
      </c>
      <c r="M12" s="86">
        <v>0</v>
      </c>
      <c r="N12" s="84">
        <v>0.6</v>
      </c>
      <c r="O12" s="85">
        <v>0.33333333333333331</v>
      </c>
      <c r="P12" s="85">
        <v>6.6666666666666666E-2</v>
      </c>
      <c r="Q12" s="85">
        <v>0</v>
      </c>
      <c r="R12" s="86">
        <v>0</v>
      </c>
      <c r="S12" s="84">
        <v>0.66666666666666663</v>
      </c>
      <c r="T12" s="85">
        <v>0.33333333333333331</v>
      </c>
      <c r="U12" s="85">
        <v>0</v>
      </c>
      <c r="V12" s="85">
        <v>0</v>
      </c>
      <c r="W12" s="86">
        <v>0</v>
      </c>
      <c r="X12" s="87">
        <v>1</v>
      </c>
    </row>
    <row r="13" spans="1:24" s="78" customFormat="1" ht="34.9" customHeight="1" x14ac:dyDescent="0.3">
      <c r="A13" s="164">
        <v>4108</v>
      </c>
      <c r="B13" s="80" t="str">
        <f>VLOOKUP(A13,SEGMENTOS!$A$1:$C$14,2,0)</f>
        <v>Tanques Onshore - Clientes C</v>
      </c>
      <c r="C13" s="83">
        <v>45241</v>
      </c>
      <c r="D13" s="84">
        <v>0.52173913043478259</v>
      </c>
      <c r="E13" s="85">
        <v>0.39130434782608697</v>
      </c>
      <c r="F13" s="85">
        <v>8.6956521739130432E-2</v>
      </c>
      <c r="G13" s="85">
        <v>0</v>
      </c>
      <c r="H13" s="86">
        <v>0</v>
      </c>
      <c r="I13" s="84">
        <v>0.39130434782608697</v>
      </c>
      <c r="J13" s="85">
        <v>0.30434782608695654</v>
      </c>
      <c r="K13" s="85">
        <v>0.30434782608695654</v>
      </c>
      <c r="L13" s="85">
        <v>0</v>
      </c>
      <c r="M13" s="86">
        <v>0</v>
      </c>
      <c r="N13" s="84">
        <v>0.30434782608695654</v>
      </c>
      <c r="O13" s="85">
        <v>0.43478260869565216</v>
      </c>
      <c r="P13" s="85">
        <v>0.21739130434782608</v>
      </c>
      <c r="Q13" s="85">
        <v>4.3478260869565216E-2</v>
      </c>
      <c r="R13" s="86">
        <v>0</v>
      </c>
      <c r="S13" s="84">
        <v>0.39130434782608697</v>
      </c>
      <c r="T13" s="85">
        <v>0.34782608695652173</v>
      </c>
      <c r="U13" s="85">
        <v>0.2608695652173913</v>
      </c>
      <c r="V13" s="85">
        <v>0</v>
      </c>
      <c r="W13" s="86">
        <v>0</v>
      </c>
      <c r="X13" s="87">
        <v>0.73913043478260865</v>
      </c>
    </row>
    <row r="14" spans="1:24" s="78" customFormat="1" ht="34.9" customHeight="1" x14ac:dyDescent="0.3">
      <c r="A14" s="170">
        <v>4109</v>
      </c>
      <c r="B14" s="80" t="str">
        <f>VLOOKUP(A14,SEGMENTOS!$A$1:$C$14,2,0)</f>
        <v>Tanques Offshore - Clientes A</v>
      </c>
      <c r="C14" s="83">
        <v>45241</v>
      </c>
      <c r="D14" s="84">
        <v>0.8</v>
      </c>
      <c r="E14" s="85">
        <v>0.2</v>
      </c>
      <c r="F14" s="85">
        <v>0</v>
      </c>
      <c r="G14" s="85">
        <v>0</v>
      </c>
      <c r="H14" s="86">
        <v>0</v>
      </c>
      <c r="I14" s="84">
        <v>0.6</v>
      </c>
      <c r="J14" s="85">
        <v>0.4</v>
      </c>
      <c r="K14" s="85">
        <v>0</v>
      </c>
      <c r="L14" s="85">
        <v>0</v>
      </c>
      <c r="M14" s="86">
        <v>0</v>
      </c>
      <c r="N14" s="84">
        <v>0.8</v>
      </c>
      <c r="O14" s="85">
        <v>0.2</v>
      </c>
      <c r="P14" s="85">
        <v>0</v>
      </c>
      <c r="Q14" s="85">
        <v>0</v>
      </c>
      <c r="R14" s="86">
        <v>0</v>
      </c>
      <c r="S14" s="84">
        <v>0.8</v>
      </c>
      <c r="T14" s="85">
        <v>0.2</v>
      </c>
      <c r="U14" s="85">
        <v>0</v>
      </c>
      <c r="V14" s="85">
        <v>0</v>
      </c>
      <c r="W14" s="86">
        <v>0</v>
      </c>
      <c r="X14" s="87">
        <v>1</v>
      </c>
    </row>
    <row r="15" spans="1:24" s="78" customFormat="1" ht="34.9" customHeight="1" x14ac:dyDescent="0.3">
      <c r="A15" s="164">
        <v>4110</v>
      </c>
      <c r="B15" s="80" t="str">
        <f>VLOOKUP(A15,SEGMENTOS!$A$1:$C$14,2,0)</f>
        <v>Tanques Offshore - Clientes B</v>
      </c>
      <c r="C15" s="83">
        <v>45241</v>
      </c>
      <c r="D15" s="84">
        <v>0.55555555555555558</v>
      </c>
      <c r="E15" s="85">
        <v>0.44444444444444442</v>
      </c>
      <c r="F15" s="85">
        <v>0</v>
      </c>
      <c r="G15" s="85">
        <v>0</v>
      </c>
      <c r="H15" s="86">
        <v>0</v>
      </c>
      <c r="I15" s="84">
        <v>0.1111111111111111</v>
      </c>
      <c r="J15" s="85">
        <v>0.77777777777777779</v>
      </c>
      <c r="K15" s="85">
        <v>0.1111111111111111</v>
      </c>
      <c r="L15" s="85">
        <v>0</v>
      </c>
      <c r="M15" s="86">
        <v>0</v>
      </c>
      <c r="N15" s="84">
        <v>0.55555555555555558</v>
      </c>
      <c r="O15" s="85">
        <v>0.44444444444444442</v>
      </c>
      <c r="P15" s="85">
        <v>0</v>
      </c>
      <c r="Q15" s="85">
        <v>0</v>
      </c>
      <c r="R15" s="86">
        <v>0</v>
      </c>
      <c r="S15" s="84">
        <v>0.44444444444444442</v>
      </c>
      <c r="T15" s="85">
        <v>0.55555555555555558</v>
      </c>
      <c r="U15" s="85">
        <v>0</v>
      </c>
      <c r="V15" s="85">
        <v>0</v>
      </c>
      <c r="W15" s="86">
        <v>0</v>
      </c>
      <c r="X15" s="87">
        <v>1</v>
      </c>
    </row>
    <row r="16" spans="1:24" s="78" customFormat="1" ht="34.9" customHeight="1" thickBot="1" x14ac:dyDescent="0.35">
      <c r="A16" s="175">
        <v>4111</v>
      </c>
      <c r="B16" s="81" t="str">
        <f>VLOOKUP(A16,SEGMENTOS!$A$1:$C$14,2,0)</f>
        <v>Tanques Offshore - Clientes C</v>
      </c>
      <c r="C16" s="88">
        <v>45241</v>
      </c>
      <c r="D16" s="89">
        <v>0.375</v>
      </c>
      <c r="E16" s="90">
        <v>0.625</v>
      </c>
      <c r="F16" s="90">
        <v>0</v>
      </c>
      <c r="G16" s="90">
        <v>0</v>
      </c>
      <c r="H16" s="91">
        <v>0</v>
      </c>
      <c r="I16" s="89">
        <v>0.375</v>
      </c>
      <c r="J16" s="90">
        <v>0.375</v>
      </c>
      <c r="K16" s="90">
        <v>0.25</v>
      </c>
      <c r="L16" s="90">
        <v>0</v>
      </c>
      <c r="M16" s="91">
        <v>0</v>
      </c>
      <c r="N16" s="89">
        <v>0.625</v>
      </c>
      <c r="O16" s="90">
        <v>0.375</v>
      </c>
      <c r="P16" s="90">
        <v>0</v>
      </c>
      <c r="Q16" s="90">
        <v>0</v>
      </c>
      <c r="R16" s="91">
        <v>0</v>
      </c>
      <c r="S16" s="89">
        <v>0.375</v>
      </c>
      <c r="T16" s="90">
        <v>0.625</v>
      </c>
      <c r="U16" s="90">
        <v>0</v>
      </c>
      <c r="V16" s="90">
        <v>0</v>
      </c>
      <c r="W16" s="91">
        <v>0</v>
      </c>
      <c r="X16" s="92">
        <v>1</v>
      </c>
    </row>
  </sheetData>
  <autoFilter ref="A3:X16" xr:uid="{08B3A83B-D0CA-4EAA-AE43-0E1C68F657ED}">
    <sortState xmlns:xlrd2="http://schemas.microsoft.com/office/spreadsheetml/2017/richdata2" ref="A4:X16">
      <sortCondition ref="A4:A16"/>
    </sortState>
  </autoFilter>
  <conditionalFormatting sqref="A4:A16">
    <cfRule type="duplicateValues" dxfId="27" priority="2668"/>
    <cfRule type="duplicateValues" dxfId="26" priority="2669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21763-83FB-40D3-959E-4B022FC602BF}">
  <dimension ref="A1:X16"/>
  <sheetViews>
    <sheetView windowProtection="1" showGridLines="0" zoomScale="70" zoomScaleNormal="70" workbookViewId="0">
      <pane xSplit="3" ySplit="3" topLeftCell="D4" activePane="bottomRight" state="frozen"/>
      <selection activeCell="A2" sqref="A2:A14"/>
      <selection pane="topRight" activeCell="A2" sqref="A2:A14"/>
      <selection pane="bottomLeft" activeCell="A2" sqref="A2:A14"/>
      <selection pane="bottomRight" activeCell="A5" sqref="A5:XFD5"/>
    </sheetView>
  </sheetViews>
  <sheetFormatPr defaultColWidth="8.85546875" defaultRowHeight="15" x14ac:dyDescent="0.25"/>
  <cols>
    <col min="1" max="1" width="12.7109375" style="93" customWidth="1"/>
    <col min="2" max="2" width="60.7109375" style="93" customWidth="1"/>
    <col min="3" max="24" width="15.7109375" style="93" customWidth="1"/>
    <col min="25" max="16384" width="8.85546875" style="93"/>
  </cols>
  <sheetData>
    <row r="1" spans="1:24" s="52" customFormat="1" ht="45" customHeight="1" x14ac:dyDescent="0.3">
      <c r="A1" s="36" t="s">
        <v>60</v>
      </c>
      <c r="B1" s="37" t="s">
        <v>72</v>
      </c>
      <c r="C1" s="38" t="s">
        <v>61</v>
      </c>
      <c r="D1" s="39" t="s">
        <v>103</v>
      </c>
      <c r="E1" s="40" t="s">
        <v>103</v>
      </c>
      <c r="F1" s="40" t="s">
        <v>103</v>
      </c>
      <c r="G1" s="40" t="s">
        <v>103</v>
      </c>
      <c r="H1" s="41" t="s">
        <v>103</v>
      </c>
      <c r="I1" s="42" t="s">
        <v>103</v>
      </c>
      <c r="J1" s="43" t="s">
        <v>103</v>
      </c>
      <c r="K1" s="43" t="s">
        <v>103</v>
      </c>
      <c r="L1" s="43" t="s">
        <v>103</v>
      </c>
      <c r="M1" s="44" t="s">
        <v>103</v>
      </c>
      <c r="N1" s="45" t="s">
        <v>103</v>
      </c>
      <c r="O1" s="46" t="s">
        <v>103</v>
      </c>
      <c r="P1" s="46" t="s">
        <v>103</v>
      </c>
      <c r="Q1" s="46" t="s">
        <v>103</v>
      </c>
      <c r="R1" s="47" t="s">
        <v>103</v>
      </c>
      <c r="S1" s="48" t="s">
        <v>103</v>
      </c>
      <c r="T1" s="49" t="s">
        <v>103</v>
      </c>
      <c r="U1" s="49" t="s">
        <v>103</v>
      </c>
      <c r="V1" s="49" t="s">
        <v>103</v>
      </c>
      <c r="W1" s="50" t="s">
        <v>103</v>
      </c>
      <c r="X1" s="51" t="s">
        <v>103</v>
      </c>
    </row>
    <row r="2" spans="1:24" s="52" customFormat="1" ht="60" customHeight="1" x14ac:dyDescent="0.3">
      <c r="A2" s="53" t="s">
        <v>58</v>
      </c>
      <c r="B2" s="54" t="s">
        <v>58</v>
      </c>
      <c r="C2" s="55" t="s">
        <v>58</v>
      </c>
      <c r="D2" s="56" t="s">
        <v>67</v>
      </c>
      <c r="E2" s="57" t="s">
        <v>67</v>
      </c>
      <c r="F2" s="57" t="s">
        <v>67</v>
      </c>
      <c r="G2" s="57" t="s">
        <v>67</v>
      </c>
      <c r="H2" s="58" t="s">
        <v>67</v>
      </c>
      <c r="I2" s="59" t="s">
        <v>104</v>
      </c>
      <c r="J2" s="60" t="s">
        <v>104</v>
      </c>
      <c r="K2" s="60" t="s">
        <v>104</v>
      </c>
      <c r="L2" s="60" t="s">
        <v>104</v>
      </c>
      <c r="M2" s="61" t="s">
        <v>104</v>
      </c>
      <c r="N2" s="62" t="s">
        <v>105</v>
      </c>
      <c r="O2" s="63" t="s">
        <v>105</v>
      </c>
      <c r="P2" s="63" t="s">
        <v>105</v>
      </c>
      <c r="Q2" s="63" t="s">
        <v>105</v>
      </c>
      <c r="R2" s="64" t="s">
        <v>105</v>
      </c>
      <c r="S2" s="65" t="s">
        <v>62</v>
      </c>
      <c r="T2" s="66" t="s">
        <v>62</v>
      </c>
      <c r="U2" s="66" t="s">
        <v>62</v>
      </c>
      <c r="V2" s="66" t="s">
        <v>62</v>
      </c>
      <c r="W2" s="67" t="s">
        <v>62</v>
      </c>
      <c r="X2" s="68" t="s">
        <v>59</v>
      </c>
    </row>
    <row r="3" spans="1:24" s="52" customFormat="1" ht="45" customHeight="1" thickBot="1" x14ac:dyDescent="0.35">
      <c r="A3" s="69" t="s">
        <v>58</v>
      </c>
      <c r="B3" s="54" t="s">
        <v>58</v>
      </c>
      <c r="C3" s="70" t="s">
        <v>58</v>
      </c>
      <c r="D3" s="71" t="s">
        <v>84</v>
      </c>
      <c r="E3" s="72" t="s">
        <v>85</v>
      </c>
      <c r="F3" s="73" t="s">
        <v>106</v>
      </c>
      <c r="G3" s="74" t="s">
        <v>107</v>
      </c>
      <c r="H3" s="75" t="s">
        <v>86</v>
      </c>
      <c r="I3" s="71" t="s">
        <v>108</v>
      </c>
      <c r="J3" s="72" t="s">
        <v>109</v>
      </c>
      <c r="K3" s="73" t="s">
        <v>110</v>
      </c>
      <c r="L3" s="74" t="s">
        <v>111</v>
      </c>
      <c r="M3" s="75" t="s">
        <v>112</v>
      </c>
      <c r="N3" s="71" t="s">
        <v>63</v>
      </c>
      <c r="O3" s="72" t="s">
        <v>64</v>
      </c>
      <c r="P3" s="73" t="s">
        <v>113</v>
      </c>
      <c r="Q3" s="74" t="s">
        <v>65</v>
      </c>
      <c r="R3" s="75" t="s">
        <v>114</v>
      </c>
      <c r="S3" s="71" t="s">
        <v>115</v>
      </c>
      <c r="T3" s="72" t="s">
        <v>116</v>
      </c>
      <c r="U3" s="73" t="s">
        <v>117</v>
      </c>
      <c r="V3" s="74" t="s">
        <v>118</v>
      </c>
      <c r="W3" s="75" t="s">
        <v>119</v>
      </c>
      <c r="X3" s="76" t="s">
        <v>59</v>
      </c>
    </row>
    <row r="4" spans="1:24" s="78" customFormat="1" ht="34.9" customHeight="1" x14ac:dyDescent="0.3">
      <c r="A4" s="158">
        <v>2900</v>
      </c>
      <c r="B4" s="326" t="str">
        <f>VLOOKUP(A4,SEGMENTOS!$A$1:$C$14,2,0)</f>
        <v>Mercado</v>
      </c>
      <c r="C4" s="327">
        <v>44866</v>
      </c>
      <c r="D4" s="328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>
        <v>0.2041799039178131</v>
      </c>
      <c r="T4" s="329">
        <v>0.2787066496095012</v>
      </c>
      <c r="U4" s="329">
        <v>0.32228018785125045</v>
      </c>
      <c r="V4" s="329">
        <v>0.13360321584256621</v>
      </c>
      <c r="W4" s="329">
        <v>6.1217697099855875E-2</v>
      </c>
      <c r="X4" s="331">
        <v>0.28806564058489215</v>
      </c>
    </row>
    <row r="5" spans="1:24" s="78" customFormat="1" ht="34.9" customHeight="1" x14ac:dyDescent="0.3">
      <c r="A5" s="164">
        <v>4100</v>
      </c>
      <c r="B5" s="79" t="str">
        <f>VLOOKUP(A5,SEGMENTOS!$A$1:$C$14,2,0)</f>
        <v>Tanques Onshore / Offshore</v>
      </c>
      <c r="C5" s="83">
        <v>44866</v>
      </c>
      <c r="D5" s="84">
        <v>0.56060606060606055</v>
      </c>
      <c r="E5" s="85">
        <v>0.33333333333333331</v>
      </c>
      <c r="F5" s="85">
        <v>9.0909090909090912E-2</v>
      </c>
      <c r="G5" s="85">
        <v>1.5151515151515152E-2</v>
      </c>
      <c r="H5" s="86">
        <v>0</v>
      </c>
      <c r="I5" s="84">
        <v>0.39393939393939392</v>
      </c>
      <c r="J5" s="85">
        <v>0.42424242424242425</v>
      </c>
      <c r="K5" s="85">
        <v>0.15151515151515152</v>
      </c>
      <c r="L5" s="85">
        <v>3.0303030303030304E-2</v>
      </c>
      <c r="M5" s="86">
        <v>0</v>
      </c>
      <c r="N5" s="84">
        <v>0.56060606060606055</v>
      </c>
      <c r="O5" s="85">
        <v>0.31818181818181818</v>
      </c>
      <c r="P5" s="85">
        <v>4.5454545454545456E-2</v>
      </c>
      <c r="Q5" s="85">
        <v>7.575757575757576E-2</v>
      </c>
      <c r="R5" s="86">
        <v>0</v>
      </c>
      <c r="S5" s="84">
        <v>0.48484848484848486</v>
      </c>
      <c r="T5" s="85">
        <v>0.40909090909090912</v>
      </c>
      <c r="U5" s="85">
        <v>7.575757575757576E-2</v>
      </c>
      <c r="V5" s="85">
        <v>3.0303030303030304E-2</v>
      </c>
      <c r="W5" s="86">
        <v>0</v>
      </c>
      <c r="X5" s="87">
        <v>0.86363636363636376</v>
      </c>
    </row>
    <row r="6" spans="1:24" s="78" customFormat="1" ht="34.9" customHeight="1" x14ac:dyDescent="0.3">
      <c r="A6" s="170">
        <v>4101</v>
      </c>
      <c r="B6" s="80" t="str">
        <f>VLOOKUP(A6,SEGMENTOS!$A$1:$C$14,2,0)</f>
        <v>Tanques Onshore</v>
      </c>
      <c r="C6" s="83">
        <v>44866</v>
      </c>
      <c r="D6" s="84">
        <v>0.54347826086956519</v>
      </c>
      <c r="E6" s="85">
        <v>0.39130434782608697</v>
      </c>
      <c r="F6" s="85">
        <v>6.5217391304347824E-2</v>
      </c>
      <c r="G6" s="85">
        <v>0</v>
      </c>
      <c r="H6" s="86">
        <v>0</v>
      </c>
      <c r="I6" s="84">
        <v>0.43478260869565216</v>
      </c>
      <c r="J6" s="85">
        <v>0.41304347826086957</v>
      </c>
      <c r="K6" s="85">
        <v>0.15217391304347827</v>
      </c>
      <c r="L6" s="85">
        <v>0</v>
      </c>
      <c r="M6" s="86">
        <v>0</v>
      </c>
      <c r="N6" s="84">
        <v>0.58695652173913049</v>
      </c>
      <c r="O6" s="85">
        <v>0.34782608695652173</v>
      </c>
      <c r="P6" s="85">
        <v>2.1739130434782608E-2</v>
      </c>
      <c r="Q6" s="85">
        <v>4.3478260869565216E-2</v>
      </c>
      <c r="R6" s="86">
        <v>0</v>
      </c>
      <c r="S6" s="84">
        <v>0.5</v>
      </c>
      <c r="T6" s="85">
        <v>0.43478260869565216</v>
      </c>
      <c r="U6" s="85">
        <v>6.5217391304347824E-2</v>
      </c>
      <c r="V6" s="85">
        <v>0</v>
      </c>
      <c r="W6" s="86">
        <v>0</v>
      </c>
      <c r="X6" s="87">
        <v>0.93478260869565211</v>
      </c>
    </row>
    <row r="7" spans="1:24" s="78" customFormat="1" ht="34.9" customHeight="1" x14ac:dyDescent="0.3">
      <c r="A7" s="164">
        <v>4102</v>
      </c>
      <c r="B7" s="80" t="str">
        <f>VLOOKUP(A7,SEGMENTOS!$A$1:$C$14,2,0)</f>
        <v>Tanques Offshore</v>
      </c>
      <c r="C7" s="83">
        <v>44866</v>
      </c>
      <c r="D7" s="84">
        <v>0.6</v>
      </c>
      <c r="E7" s="85">
        <v>0.2</v>
      </c>
      <c r="F7" s="85">
        <v>0.15</v>
      </c>
      <c r="G7" s="85">
        <v>0.05</v>
      </c>
      <c r="H7" s="86">
        <v>0</v>
      </c>
      <c r="I7" s="84">
        <v>0.3</v>
      </c>
      <c r="J7" s="85">
        <v>0.45</v>
      </c>
      <c r="K7" s="85">
        <v>0.15</v>
      </c>
      <c r="L7" s="85">
        <v>0.1</v>
      </c>
      <c r="M7" s="86">
        <v>0</v>
      </c>
      <c r="N7" s="84">
        <v>0.5</v>
      </c>
      <c r="O7" s="85">
        <v>0.25</v>
      </c>
      <c r="P7" s="85">
        <v>0.1</v>
      </c>
      <c r="Q7" s="85">
        <v>0.15</v>
      </c>
      <c r="R7" s="86">
        <v>0</v>
      </c>
      <c r="S7" s="84">
        <v>0.45</v>
      </c>
      <c r="T7" s="85">
        <v>0.35</v>
      </c>
      <c r="U7" s="85">
        <v>0.1</v>
      </c>
      <c r="V7" s="85">
        <v>0.1</v>
      </c>
      <c r="W7" s="86">
        <v>0</v>
      </c>
      <c r="X7" s="87">
        <v>0.70000000000000007</v>
      </c>
    </row>
    <row r="8" spans="1:24" s="78" customFormat="1" ht="34.9" customHeight="1" x14ac:dyDescent="0.3">
      <c r="A8" s="170">
        <v>4103</v>
      </c>
      <c r="B8" s="80" t="str">
        <f>VLOOKUP(A8,SEGMENTOS!$A$1:$C$14,2,0)</f>
        <v>Tanques Onshore / Offshore - Clientes A</v>
      </c>
      <c r="C8" s="83">
        <v>44866</v>
      </c>
      <c r="D8" s="84">
        <v>0.60869565217391308</v>
      </c>
      <c r="E8" s="85">
        <v>0.30434782608695654</v>
      </c>
      <c r="F8" s="85">
        <v>8.6956521739130432E-2</v>
      </c>
      <c r="G8" s="85">
        <v>0</v>
      </c>
      <c r="H8" s="86">
        <v>0</v>
      </c>
      <c r="I8" s="84">
        <v>0.34782608695652173</v>
      </c>
      <c r="J8" s="85">
        <v>0.43478260869565216</v>
      </c>
      <c r="K8" s="85">
        <v>0.21739130434782608</v>
      </c>
      <c r="L8" s="85">
        <v>0</v>
      </c>
      <c r="M8" s="86">
        <v>0</v>
      </c>
      <c r="N8" s="84">
        <v>0.52173913043478259</v>
      </c>
      <c r="O8" s="85">
        <v>0.34782608695652173</v>
      </c>
      <c r="P8" s="85">
        <v>4.3478260869565216E-2</v>
      </c>
      <c r="Q8" s="85">
        <v>8.6956521739130432E-2</v>
      </c>
      <c r="R8" s="86">
        <v>0</v>
      </c>
      <c r="S8" s="84">
        <v>0.47826086956521741</v>
      </c>
      <c r="T8" s="85">
        <v>0.39130434782608697</v>
      </c>
      <c r="U8" s="85">
        <v>0.13043478260869565</v>
      </c>
      <c r="V8" s="85">
        <v>0</v>
      </c>
      <c r="W8" s="86">
        <v>0</v>
      </c>
      <c r="X8" s="87">
        <v>0.86956521739130443</v>
      </c>
    </row>
    <row r="9" spans="1:24" s="78" customFormat="1" ht="34.9" customHeight="1" x14ac:dyDescent="0.3">
      <c r="A9" s="164">
        <v>4104</v>
      </c>
      <c r="B9" s="80" t="str">
        <f>VLOOKUP(A9,SEGMENTOS!$A$1:$C$14,2,0)</f>
        <v>Tanques Onshore / Offshore - Clientes B</v>
      </c>
      <c r="C9" s="83">
        <v>44866</v>
      </c>
      <c r="D9" s="84">
        <v>0.66666666666666663</v>
      </c>
      <c r="E9" s="85">
        <v>0.25</v>
      </c>
      <c r="F9" s="85">
        <v>8.3333333333333329E-2</v>
      </c>
      <c r="G9" s="85">
        <v>0</v>
      </c>
      <c r="H9" s="86">
        <v>0</v>
      </c>
      <c r="I9" s="84">
        <v>0.45833333333333331</v>
      </c>
      <c r="J9" s="85">
        <v>0.41666666666666669</v>
      </c>
      <c r="K9" s="85">
        <v>0.125</v>
      </c>
      <c r="L9" s="85">
        <v>0</v>
      </c>
      <c r="M9" s="86">
        <v>0</v>
      </c>
      <c r="N9" s="84">
        <v>0.58333333333333337</v>
      </c>
      <c r="O9" s="85">
        <v>0.33333333333333331</v>
      </c>
      <c r="P9" s="85">
        <v>4.1666666666666664E-2</v>
      </c>
      <c r="Q9" s="85">
        <v>4.1666666666666664E-2</v>
      </c>
      <c r="R9" s="86">
        <v>0</v>
      </c>
      <c r="S9" s="84">
        <v>0.54166666666666663</v>
      </c>
      <c r="T9" s="85">
        <v>0.41666666666666669</v>
      </c>
      <c r="U9" s="85">
        <v>4.1666666666666664E-2</v>
      </c>
      <c r="V9" s="85">
        <v>0</v>
      </c>
      <c r="W9" s="86">
        <v>0</v>
      </c>
      <c r="X9" s="87">
        <v>0.95833333333333326</v>
      </c>
    </row>
    <row r="10" spans="1:24" s="78" customFormat="1" ht="34.9" customHeight="1" x14ac:dyDescent="0.3">
      <c r="A10" s="170">
        <v>4105</v>
      </c>
      <c r="B10" s="80" t="str">
        <f>VLOOKUP(A10,SEGMENTOS!$A$1:$C$14,2,0)</f>
        <v>Tanques Onshore / Offshore - Clientes C</v>
      </c>
      <c r="C10" s="83">
        <v>44866</v>
      </c>
      <c r="D10" s="84">
        <v>0.36842105263157893</v>
      </c>
      <c r="E10" s="85">
        <v>0.47368421052631576</v>
      </c>
      <c r="F10" s="85">
        <v>0.10526315789473684</v>
      </c>
      <c r="G10" s="85">
        <v>5.2631578947368418E-2</v>
      </c>
      <c r="H10" s="86">
        <v>0</v>
      </c>
      <c r="I10" s="84">
        <v>0.36842105263157893</v>
      </c>
      <c r="J10" s="85">
        <v>0.42105263157894735</v>
      </c>
      <c r="K10" s="85">
        <v>0.10526315789473684</v>
      </c>
      <c r="L10" s="85">
        <v>0.10526315789473684</v>
      </c>
      <c r="M10" s="86">
        <v>0</v>
      </c>
      <c r="N10" s="84">
        <v>0.57894736842105265</v>
      </c>
      <c r="O10" s="85">
        <v>0.26315789473684209</v>
      </c>
      <c r="P10" s="85">
        <v>5.2631578947368418E-2</v>
      </c>
      <c r="Q10" s="85">
        <v>0.10526315789473684</v>
      </c>
      <c r="R10" s="86">
        <v>0</v>
      </c>
      <c r="S10" s="84">
        <v>0.42105263157894735</v>
      </c>
      <c r="T10" s="85">
        <v>0.42105263157894735</v>
      </c>
      <c r="U10" s="85">
        <v>5.2631578947368418E-2</v>
      </c>
      <c r="V10" s="85">
        <v>0.10526315789473684</v>
      </c>
      <c r="W10" s="86">
        <v>0</v>
      </c>
      <c r="X10" s="87">
        <v>0.73684210526315785</v>
      </c>
    </row>
    <row r="11" spans="1:24" s="78" customFormat="1" ht="34.9" customHeight="1" x14ac:dyDescent="0.3">
      <c r="A11" s="164">
        <v>4106</v>
      </c>
      <c r="B11" s="80" t="str">
        <f>VLOOKUP(A11,SEGMENTOS!$A$1:$C$14,2,0)</f>
        <v>Tanques Onshore - Clientes A</v>
      </c>
      <c r="C11" s="83">
        <v>44866</v>
      </c>
      <c r="D11" s="84">
        <v>0.66666666666666663</v>
      </c>
      <c r="E11" s="85">
        <v>0.26666666666666666</v>
      </c>
      <c r="F11" s="85">
        <v>6.6666666666666666E-2</v>
      </c>
      <c r="G11" s="85">
        <v>0</v>
      </c>
      <c r="H11" s="86">
        <v>0</v>
      </c>
      <c r="I11" s="84">
        <v>0.4</v>
      </c>
      <c r="J11" s="85">
        <v>0.33333333333333331</v>
      </c>
      <c r="K11" s="85">
        <v>0.26666666666666666</v>
      </c>
      <c r="L11" s="85">
        <v>0</v>
      </c>
      <c r="M11" s="86">
        <v>0</v>
      </c>
      <c r="N11" s="84">
        <v>0.6</v>
      </c>
      <c r="O11" s="85">
        <v>0.26666666666666666</v>
      </c>
      <c r="P11" s="85">
        <v>0</v>
      </c>
      <c r="Q11" s="85">
        <v>0.13333333333333333</v>
      </c>
      <c r="R11" s="86">
        <v>0</v>
      </c>
      <c r="S11" s="84">
        <v>0.53333333333333333</v>
      </c>
      <c r="T11" s="85">
        <v>0.33333333333333331</v>
      </c>
      <c r="U11" s="85">
        <v>0.13333333333333333</v>
      </c>
      <c r="V11" s="85">
        <v>0</v>
      </c>
      <c r="W11" s="86">
        <v>0</v>
      </c>
      <c r="X11" s="87">
        <v>0.8666666666666667</v>
      </c>
    </row>
    <row r="12" spans="1:24" s="78" customFormat="1" ht="34.9" customHeight="1" x14ac:dyDescent="0.3">
      <c r="A12" s="170">
        <v>4107</v>
      </c>
      <c r="B12" s="80" t="str">
        <f>VLOOKUP(A12,SEGMENTOS!$A$1:$C$14,2,0)</f>
        <v>Tanques Onshore - Clientes B</v>
      </c>
      <c r="C12" s="83">
        <v>44866</v>
      </c>
      <c r="D12" s="84">
        <v>0.625</v>
      </c>
      <c r="E12" s="85">
        <v>0.3125</v>
      </c>
      <c r="F12" s="85">
        <v>6.25E-2</v>
      </c>
      <c r="G12" s="85">
        <v>0</v>
      </c>
      <c r="H12" s="86">
        <v>0</v>
      </c>
      <c r="I12" s="84">
        <v>0.5</v>
      </c>
      <c r="J12" s="85">
        <v>0.4375</v>
      </c>
      <c r="K12" s="85">
        <v>6.25E-2</v>
      </c>
      <c r="L12" s="85">
        <v>0</v>
      </c>
      <c r="M12" s="86">
        <v>0</v>
      </c>
      <c r="N12" s="84">
        <v>0.5625</v>
      </c>
      <c r="O12" s="85">
        <v>0.4375</v>
      </c>
      <c r="P12" s="85">
        <v>0</v>
      </c>
      <c r="Q12" s="85">
        <v>0</v>
      </c>
      <c r="R12" s="86">
        <v>0</v>
      </c>
      <c r="S12" s="84">
        <v>0.5625</v>
      </c>
      <c r="T12" s="85">
        <v>0.4375</v>
      </c>
      <c r="U12" s="85">
        <v>0</v>
      </c>
      <c r="V12" s="85">
        <v>0</v>
      </c>
      <c r="W12" s="86">
        <v>0</v>
      </c>
      <c r="X12" s="87">
        <v>1</v>
      </c>
    </row>
    <row r="13" spans="1:24" s="78" customFormat="1" ht="34.9" customHeight="1" x14ac:dyDescent="0.3">
      <c r="A13" s="164">
        <v>4108</v>
      </c>
      <c r="B13" s="80" t="str">
        <f>VLOOKUP(A13,SEGMENTOS!$A$1:$C$14,2,0)</f>
        <v>Tanques Onshore - Clientes C</v>
      </c>
      <c r="C13" s="83">
        <v>44866</v>
      </c>
      <c r="D13" s="84">
        <v>0.33333333333333331</v>
      </c>
      <c r="E13" s="85">
        <v>0.6</v>
      </c>
      <c r="F13" s="85">
        <v>6.6666666666666666E-2</v>
      </c>
      <c r="G13" s="85">
        <v>0</v>
      </c>
      <c r="H13" s="86">
        <v>0</v>
      </c>
      <c r="I13" s="84">
        <v>0.4</v>
      </c>
      <c r="J13" s="85">
        <v>0.46666666666666667</v>
      </c>
      <c r="K13" s="85">
        <v>0.13333333333333333</v>
      </c>
      <c r="L13" s="85">
        <v>0</v>
      </c>
      <c r="M13" s="86">
        <v>0</v>
      </c>
      <c r="N13" s="84">
        <v>0.6</v>
      </c>
      <c r="O13" s="85">
        <v>0.33333333333333331</v>
      </c>
      <c r="P13" s="85">
        <v>6.6666666666666666E-2</v>
      </c>
      <c r="Q13" s="85">
        <v>0</v>
      </c>
      <c r="R13" s="86">
        <v>0</v>
      </c>
      <c r="S13" s="84">
        <v>0.4</v>
      </c>
      <c r="T13" s="85">
        <v>0.53333333333333333</v>
      </c>
      <c r="U13" s="85">
        <v>6.6666666666666666E-2</v>
      </c>
      <c r="V13" s="85">
        <v>0</v>
      </c>
      <c r="W13" s="86">
        <v>0</v>
      </c>
      <c r="X13" s="87">
        <v>0.93333333333333335</v>
      </c>
    </row>
    <row r="14" spans="1:24" s="78" customFormat="1" ht="34.9" customHeight="1" x14ac:dyDescent="0.3">
      <c r="A14" s="170">
        <v>4109</v>
      </c>
      <c r="B14" s="80" t="str">
        <f>VLOOKUP(A14,SEGMENTOS!$A$1:$C$14,2,0)</f>
        <v>Tanques Offshore - Clientes A</v>
      </c>
      <c r="C14" s="83">
        <v>44866</v>
      </c>
      <c r="D14" s="84">
        <v>0.5</v>
      </c>
      <c r="E14" s="85">
        <v>0.375</v>
      </c>
      <c r="F14" s="85">
        <v>0.125</v>
      </c>
      <c r="G14" s="85">
        <v>0</v>
      </c>
      <c r="H14" s="86">
        <v>0</v>
      </c>
      <c r="I14" s="84">
        <v>0.25</v>
      </c>
      <c r="J14" s="85">
        <v>0.625</v>
      </c>
      <c r="K14" s="85">
        <v>0.125</v>
      </c>
      <c r="L14" s="85">
        <v>0</v>
      </c>
      <c r="M14" s="86">
        <v>0</v>
      </c>
      <c r="N14" s="84">
        <v>0.375</v>
      </c>
      <c r="O14" s="85">
        <v>0.5</v>
      </c>
      <c r="P14" s="85">
        <v>0.125</v>
      </c>
      <c r="Q14" s="85">
        <v>0</v>
      </c>
      <c r="R14" s="86">
        <v>0</v>
      </c>
      <c r="S14" s="84">
        <v>0.375</v>
      </c>
      <c r="T14" s="85">
        <v>0.5</v>
      </c>
      <c r="U14" s="85">
        <v>0.125</v>
      </c>
      <c r="V14" s="85">
        <v>0</v>
      </c>
      <c r="W14" s="86">
        <v>0</v>
      </c>
      <c r="X14" s="87">
        <v>0.875</v>
      </c>
    </row>
    <row r="15" spans="1:24" s="78" customFormat="1" ht="34.9" customHeight="1" x14ac:dyDescent="0.3">
      <c r="A15" s="164">
        <v>4110</v>
      </c>
      <c r="B15" s="80" t="str">
        <f>VLOOKUP(A15,SEGMENTOS!$A$1:$C$14,2,0)</f>
        <v>Tanques Offshore - Clientes B</v>
      </c>
      <c r="C15" s="83">
        <v>44866</v>
      </c>
      <c r="D15" s="84">
        <v>0.75</v>
      </c>
      <c r="E15" s="85">
        <v>0.125</v>
      </c>
      <c r="F15" s="85">
        <v>0.125</v>
      </c>
      <c r="G15" s="85">
        <v>0</v>
      </c>
      <c r="H15" s="86">
        <v>0</v>
      </c>
      <c r="I15" s="84">
        <v>0.375</v>
      </c>
      <c r="J15" s="85">
        <v>0.375</v>
      </c>
      <c r="K15" s="85">
        <v>0.25</v>
      </c>
      <c r="L15" s="85">
        <v>0</v>
      </c>
      <c r="M15" s="86">
        <v>0</v>
      </c>
      <c r="N15" s="84">
        <v>0.625</v>
      </c>
      <c r="O15" s="85">
        <v>0.125</v>
      </c>
      <c r="P15" s="85">
        <v>0.125</v>
      </c>
      <c r="Q15" s="85">
        <v>0.125</v>
      </c>
      <c r="R15" s="86">
        <v>0</v>
      </c>
      <c r="S15" s="84">
        <v>0.5</v>
      </c>
      <c r="T15" s="85">
        <v>0.375</v>
      </c>
      <c r="U15" s="85">
        <v>0.125</v>
      </c>
      <c r="V15" s="85">
        <v>0</v>
      </c>
      <c r="W15" s="86">
        <v>0</v>
      </c>
      <c r="X15" s="87">
        <v>0.875</v>
      </c>
    </row>
    <row r="16" spans="1:24" s="78" customFormat="1" ht="34.9" customHeight="1" thickBot="1" x14ac:dyDescent="0.35">
      <c r="A16" s="175">
        <v>4111</v>
      </c>
      <c r="B16" s="81" t="str">
        <f>VLOOKUP(A16,SEGMENTOS!$A$1:$C$14,2,0)</f>
        <v>Tanques Offshore - Clientes C</v>
      </c>
      <c r="C16" s="88">
        <v>44866</v>
      </c>
      <c r="D16" s="89">
        <v>0.5</v>
      </c>
      <c r="E16" s="90">
        <v>0</v>
      </c>
      <c r="F16" s="90">
        <v>0.25</v>
      </c>
      <c r="G16" s="90">
        <v>0.25</v>
      </c>
      <c r="H16" s="91">
        <v>0</v>
      </c>
      <c r="I16" s="89">
        <v>0.25</v>
      </c>
      <c r="J16" s="90">
        <v>0.25</v>
      </c>
      <c r="K16" s="90">
        <v>0</v>
      </c>
      <c r="L16" s="90">
        <v>0.5</v>
      </c>
      <c r="M16" s="91">
        <v>0</v>
      </c>
      <c r="N16" s="89">
        <v>0.5</v>
      </c>
      <c r="O16" s="90">
        <v>0</v>
      </c>
      <c r="P16" s="90">
        <v>0</v>
      </c>
      <c r="Q16" s="90">
        <v>0.5</v>
      </c>
      <c r="R16" s="91">
        <v>0</v>
      </c>
      <c r="S16" s="89">
        <v>0.5</v>
      </c>
      <c r="T16" s="90">
        <v>0</v>
      </c>
      <c r="U16" s="90">
        <v>0</v>
      </c>
      <c r="V16" s="90">
        <v>0.5</v>
      </c>
      <c r="W16" s="91">
        <v>0</v>
      </c>
      <c r="X16" s="92">
        <v>0</v>
      </c>
    </row>
  </sheetData>
  <autoFilter ref="A3:X16" xr:uid="{08B3A83B-D0CA-4EAA-AE43-0E1C68F657ED}">
    <sortState xmlns:xlrd2="http://schemas.microsoft.com/office/spreadsheetml/2017/richdata2" ref="A4:X16">
      <sortCondition ref="A4:A16"/>
    </sortState>
  </autoFilter>
  <conditionalFormatting sqref="A4:A16">
    <cfRule type="duplicateValues" dxfId="25" priority="2670"/>
    <cfRule type="duplicateValues" dxfId="24" priority="267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AD414-E92E-4D69-9C4C-23AE04830357}">
  <dimension ref="A1:X16"/>
  <sheetViews>
    <sheetView windowProtection="1" showGridLines="0" zoomScale="70" zoomScaleNormal="70" workbookViewId="0">
      <pane xSplit="3" ySplit="3" topLeftCell="D4" activePane="bottomRight" state="frozen"/>
      <selection activeCell="A2" sqref="A2:A14"/>
      <selection pane="topRight" activeCell="A2" sqref="A2:A14"/>
      <selection pane="bottomLeft" activeCell="A2" sqref="A2:A14"/>
      <selection pane="bottomRight" activeCell="A5" sqref="A5:XFD5"/>
    </sheetView>
  </sheetViews>
  <sheetFormatPr defaultColWidth="8.85546875" defaultRowHeight="15" x14ac:dyDescent="0.25"/>
  <cols>
    <col min="1" max="1" width="12.7109375" style="93" customWidth="1"/>
    <col min="2" max="2" width="60.7109375" style="93" customWidth="1"/>
    <col min="3" max="24" width="15.7109375" style="93" customWidth="1"/>
    <col min="25" max="16384" width="8.85546875" style="93"/>
  </cols>
  <sheetData>
    <row r="1" spans="1:24" s="52" customFormat="1" ht="45" customHeight="1" x14ac:dyDescent="0.3">
      <c r="A1" s="36" t="s">
        <v>60</v>
      </c>
      <c r="B1" s="37" t="s">
        <v>72</v>
      </c>
      <c r="C1" s="38" t="s">
        <v>61</v>
      </c>
      <c r="D1" s="39" t="s">
        <v>103</v>
      </c>
      <c r="E1" s="40" t="s">
        <v>103</v>
      </c>
      <c r="F1" s="40" t="s">
        <v>103</v>
      </c>
      <c r="G1" s="40" t="s">
        <v>103</v>
      </c>
      <c r="H1" s="41" t="s">
        <v>103</v>
      </c>
      <c r="I1" s="42" t="s">
        <v>103</v>
      </c>
      <c r="J1" s="43" t="s">
        <v>103</v>
      </c>
      <c r="K1" s="43" t="s">
        <v>103</v>
      </c>
      <c r="L1" s="43" t="s">
        <v>103</v>
      </c>
      <c r="M1" s="44" t="s">
        <v>103</v>
      </c>
      <c r="N1" s="45" t="s">
        <v>103</v>
      </c>
      <c r="O1" s="46" t="s">
        <v>103</v>
      </c>
      <c r="P1" s="46" t="s">
        <v>103</v>
      </c>
      <c r="Q1" s="46" t="s">
        <v>103</v>
      </c>
      <c r="R1" s="47" t="s">
        <v>103</v>
      </c>
      <c r="S1" s="48" t="s">
        <v>103</v>
      </c>
      <c r="T1" s="49" t="s">
        <v>103</v>
      </c>
      <c r="U1" s="49" t="s">
        <v>103</v>
      </c>
      <c r="V1" s="49" t="s">
        <v>103</v>
      </c>
      <c r="W1" s="50" t="s">
        <v>103</v>
      </c>
      <c r="X1" s="51" t="s">
        <v>103</v>
      </c>
    </row>
    <row r="2" spans="1:24" s="52" customFormat="1" ht="60" customHeight="1" x14ac:dyDescent="0.3">
      <c r="A2" s="53" t="s">
        <v>58</v>
      </c>
      <c r="B2" s="54" t="s">
        <v>58</v>
      </c>
      <c r="C2" s="55" t="s">
        <v>58</v>
      </c>
      <c r="D2" s="56" t="s">
        <v>67</v>
      </c>
      <c r="E2" s="57" t="s">
        <v>67</v>
      </c>
      <c r="F2" s="57" t="s">
        <v>67</v>
      </c>
      <c r="G2" s="57" t="s">
        <v>67</v>
      </c>
      <c r="H2" s="58" t="s">
        <v>67</v>
      </c>
      <c r="I2" s="59" t="s">
        <v>104</v>
      </c>
      <c r="J2" s="60" t="s">
        <v>104</v>
      </c>
      <c r="K2" s="60" t="s">
        <v>104</v>
      </c>
      <c r="L2" s="60" t="s">
        <v>104</v>
      </c>
      <c r="M2" s="61" t="s">
        <v>104</v>
      </c>
      <c r="N2" s="62" t="s">
        <v>105</v>
      </c>
      <c r="O2" s="63" t="s">
        <v>105</v>
      </c>
      <c r="P2" s="63" t="s">
        <v>105</v>
      </c>
      <c r="Q2" s="63" t="s">
        <v>105</v>
      </c>
      <c r="R2" s="64" t="s">
        <v>105</v>
      </c>
      <c r="S2" s="65" t="s">
        <v>62</v>
      </c>
      <c r="T2" s="66" t="s">
        <v>62</v>
      </c>
      <c r="U2" s="66" t="s">
        <v>62</v>
      </c>
      <c r="V2" s="66" t="s">
        <v>62</v>
      </c>
      <c r="W2" s="67" t="s">
        <v>62</v>
      </c>
      <c r="X2" s="68" t="s">
        <v>59</v>
      </c>
    </row>
    <row r="3" spans="1:24" s="52" customFormat="1" ht="45" customHeight="1" thickBot="1" x14ac:dyDescent="0.35">
      <c r="A3" s="69" t="s">
        <v>58</v>
      </c>
      <c r="B3" s="54" t="s">
        <v>58</v>
      </c>
      <c r="C3" s="70" t="s">
        <v>58</v>
      </c>
      <c r="D3" s="71" t="s">
        <v>84</v>
      </c>
      <c r="E3" s="72" t="s">
        <v>85</v>
      </c>
      <c r="F3" s="73" t="s">
        <v>106</v>
      </c>
      <c r="G3" s="74" t="s">
        <v>107</v>
      </c>
      <c r="H3" s="75" t="s">
        <v>86</v>
      </c>
      <c r="I3" s="71" t="s">
        <v>108</v>
      </c>
      <c r="J3" s="72" t="s">
        <v>109</v>
      </c>
      <c r="K3" s="73" t="s">
        <v>110</v>
      </c>
      <c r="L3" s="74" t="s">
        <v>111</v>
      </c>
      <c r="M3" s="75" t="s">
        <v>112</v>
      </c>
      <c r="N3" s="71" t="s">
        <v>63</v>
      </c>
      <c r="O3" s="72" t="s">
        <v>64</v>
      </c>
      <c r="P3" s="73" t="s">
        <v>113</v>
      </c>
      <c r="Q3" s="74" t="s">
        <v>65</v>
      </c>
      <c r="R3" s="75" t="s">
        <v>114</v>
      </c>
      <c r="S3" s="71" t="s">
        <v>115</v>
      </c>
      <c r="T3" s="72" t="s">
        <v>116</v>
      </c>
      <c r="U3" s="73" t="s">
        <v>117</v>
      </c>
      <c r="V3" s="74" t="s">
        <v>118</v>
      </c>
      <c r="W3" s="75" t="s">
        <v>119</v>
      </c>
      <c r="X3" s="76" t="s">
        <v>59</v>
      </c>
    </row>
    <row r="4" spans="1:24" s="78" customFormat="1" ht="34.9" customHeight="1" x14ac:dyDescent="0.3">
      <c r="A4" s="158">
        <v>2900</v>
      </c>
      <c r="B4" s="326" t="str">
        <f>VLOOKUP(A4,SEGMENTOS!$A$1:$C$14,2,0)</f>
        <v>Mercado</v>
      </c>
      <c r="C4" s="327">
        <v>44505</v>
      </c>
      <c r="D4" s="332"/>
      <c r="E4" s="329"/>
      <c r="F4" s="329"/>
      <c r="G4" s="329"/>
      <c r="H4" s="330"/>
      <c r="I4" s="332"/>
      <c r="J4" s="329"/>
      <c r="K4" s="329"/>
      <c r="L4" s="329"/>
      <c r="M4" s="330"/>
      <c r="N4" s="332"/>
      <c r="O4" s="329"/>
      <c r="P4" s="329"/>
      <c r="Q4" s="329"/>
      <c r="R4" s="330"/>
      <c r="S4" s="332">
        <v>0.33613879369939076</v>
      </c>
      <c r="T4" s="329">
        <v>0.42508110231908253</v>
      </c>
      <c r="U4" s="329">
        <v>0.15596182547390861</v>
      </c>
      <c r="V4" s="329">
        <v>5.8856536841352738E-2</v>
      </c>
      <c r="W4" s="330">
        <v>2.3961741666263782E-2</v>
      </c>
      <c r="X4" s="333">
        <v>0.67840161751085704</v>
      </c>
    </row>
    <row r="5" spans="1:24" s="78" customFormat="1" ht="34.9" customHeight="1" x14ac:dyDescent="0.3">
      <c r="A5" s="164">
        <v>4100</v>
      </c>
      <c r="B5" s="79" t="str">
        <f>VLOOKUP(A5,SEGMENTOS!$A$1:$C$14,2,0)</f>
        <v>Tanques Onshore / Offshore</v>
      </c>
      <c r="C5" s="83">
        <v>44505</v>
      </c>
      <c r="D5" s="84">
        <v>0.61904761904761896</v>
      </c>
      <c r="E5" s="85">
        <v>0.30158730158730102</v>
      </c>
      <c r="F5" s="85">
        <v>6.3492063492063405E-2</v>
      </c>
      <c r="G5" s="85">
        <v>1.5873015873015799E-2</v>
      </c>
      <c r="H5" s="86">
        <v>0</v>
      </c>
      <c r="I5" s="84">
        <v>0.28571428571428498</v>
      </c>
      <c r="J5" s="85">
        <v>0.58730158730158699</v>
      </c>
      <c r="K5" s="85">
        <v>9.5238095238095205E-2</v>
      </c>
      <c r="L5" s="85">
        <v>3.1746031746031703E-2</v>
      </c>
      <c r="M5" s="86">
        <v>0</v>
      </c>
      <c r="N5" s="84">
        <v>0.476190476190476</v>
      </c>
      <c r="O5" s="85">
        <v>0.44444444444444398</v>
      </c>
      <c r="P5" s="85">
        <v>7.9365079365079305E-2</v>
      </c>
      <c r="Q5" s="85">
        <v>0</v>
      </c>
      <c r="R5" s="86">
        <v>0</v>
      </c>
      <c r="S5" s="84">
        <v>0.55555555555555503</v>
      </c>
      <c r="T5" s="85">
        <v>0.38095238095237999</v>
      </c>
      <c r="U5" s="85">
        <v>4.7619047619047603E-2</v>
      </c>
      <c r="V5" s="85">
        <v>1.5873015873015799E-2</v>
      </c>
      <c r="W5" s="86">
        <v>0</v>
      </c>
      <c r="X5" s="87">
        <v>0.92063492063492003</v>
      </c>
    </row>
    <row r="6" spans="1:24" s="78" customFormat="1" ht="34.9" customHeight="1" x14ac:dyDescent="0.3">
      <c r="A6" s="170">
        <v>4101</v>
      </c>
      <c r="B6" s="80" t="str">
        <f>VLOOKUP(A6,SEGMENTOS!$A$1:$C$14,2,0)</f>
        <v>Tanques Onshore</v>
      </c>
      <c r="C6" s="83">
        <v>44505</v>
      </c>
      <c r="D6" s="84">
        <v>0.54545454545454497</v>
      </c>
      <c r="E6" s="85">
        <v>0.38636363636363602</v>
      </c>
      <c r="F6" s="85">
        <v>6.8181818181818094E-2</v>
      </c>
      <c r="G6" s="85">
        <v>0</v>
      </c>
      <c r="H6" s="86">
        <v>0</v>
      </c>
      <c r="I6" s="84">
        <v>0.25</v>
      </c>
      <c r="J6" s="85">
        <v>0.63636363636363602</v>
      </c>
      <c r="K6" s="85">
        <v>0.11363636363636299</v>
      </c>
      <c r="L6" s="85">
        <v>0</v>
      </c>
      <c r="M6" s="86">
        <v>0</v>
      </c>
      <c r="N6" s="84">
        <v>0.40909090909090901</v>
      </c>
      <c r="O6" s="85">
        <v>0.52272727272727204</v>
      </c>
      <c r="P6" s="85">
        <v>6.8181818181818094E-2</v>
      </c>
      <c r="Q6" s="85">
        <v>0</v>
      </c>
      <c r="R6" s="86">
        <v>0</v>
      </c>
      <c r="S6" s="84">
        <v>0.47727272727272702</v>
      </c>
      <c r="T6" s="85">
        <v>0.47727272727272702</v>
      </c>
      <c r="U6" s="85">
        <v>4.54545454545454E-2</v>
      </c>
      <c r="V6" s="85">
        <v>0</v>
      </c>
      <c r="W6" s="86">
        <v>0</v>
      </c>
      <c r="X6" s="87">
        <v>0.95454545454545403</v>
      </c>
    </row>
    <row r="7" spans="1:24" s="78" customFormat="1" ht="34.9" customHeight="1" x14ac:dyDescent="0.3">
      <c r="A7" s="164">
        <v>4102</v>
      </c>
      <c r="B7" s="80" t="str">
        <f>VLOOKUP(A7,SEGMENTOS!$A$1:$C$14,2,0)</f>
        <v>Tanques Offshore</v>
      </c>
      <c r="C7" s="83">
        <v>44505</v>
      </c>
      <c r="D7" s="84">
        <v>0.78947368421052599</v>
      </c>
      <c r="E7" s="85">
        <v>0.105263157894736</v>
      </c>
      <c r="F7" s="85">
        <v>5.2631578947368397E-2</v>
      </c>
      <c r="G7" s="85">
        <v>5.2631578947368397E-2</v>
      </c>
      <c r="H7" s="86">
        <v>0</v>
      </c>
      <c r="I7" s="84">
        <v>0.36842105263157798</v>
      </c>
      <c r="J7" s="85">
        <v>0.47368421052631499</v>
      </c>
      <c r="K7" s="85">
        <v>5.2631578947368397E-2</v>
      </c>
      <c r="L7" s="85">
        <v>0.105263157894736</v>
      </c>
      <c r="M7" s="86">
        <v>0</v>
      </c>
      <c r="N7" s="84">
        <v>0.63157894736842102</v>
      </c>
      <c r="O7" s="85">
        <v>0.26315789473684198</v>
      </c>
      <c r="P7" s="85">
        <v>0.105263157894736</v>
      </c>
      <c r="Q7" s="85">
        <v>0</v>
      </c>
      <c r="R7" s="86">
        <v>0</v>
      </c>
      <c r="S7" s="84">
        <v>0.73684210526315697</v>
      </c>
      <c r="T7" s="85">
        <v>0.157894736842105</v>
      </c>
      <c r="U7" s="85">
        <v>5.2631578947368397E-2</v>
      </c>
      <c r="V7" s="85">
        <v>5.2631578947368397E-2</v>
      </c>
      <c r="W7" s="86">
        <v>0</v>
      </c>
      <c r="X7" s="87">
        <v>0.84210526315789402</v>
      </c>
    </row>
    <row r="8" spans="1:24" s="78" customFormat="1" ht="34.9" customHeight="1" x14ac:dyDescent="0.3">
      <c r="A8" s="170">
        <v>4103</v>
      </c>
      <c r="B8" s="80" t="str">
        <f>VLOOKUP(A8,SEGMENTOS!$A$1:$C$14,2,0)</f>
        <v>Tanques Onshore / Offshore - Clientes A</v>
      </c>
      <c r="C8" s="83">
        <v>44505</v>
      </c>
      <c r="D8" s="84">
        <v>0.70833333333333304</v>
      </c>
      <c r="E8" s="85">
        <v>0.20833333333333301</v>
      </c>
      <c r="F8" s="85">
        <v>4.1666666666666602E-2</v>
      </c>
      <c r="G8" s="85">
        <v>4.1666666666666602E-2</v>
      </c>
      <c r="H8" s="86">
        <v>0</v>
      </c>
      <c r="I8" s="84">
        <v>0.29166666666666602</v>
      </c>
      <c r="J8" s="85">
        <v>0.54166666666666596</v>
      </c>
      <c r="K8" s="85">
        <v>0.125</v>
      </c>
      <c r="L8" s="85">
        <v>4.1666666666666602E-2</v>
      </c>
      <c r="M8" s="86">
        <v>0</v>
      </c>
      <c r="N8" s="84">
        <v>0.54166666666666596</v>
      </c>
      <c r="O8" s="85">
        <v>0.33333333333333298</v>
      </c>
      <c r="P8" s="85">
        <v>0.125</v>
      </c>
      <c r="Q8" s="85">
        <v>0</v>
      </c>
      <c r="R8" s="86">
        <v>0</v>
      </c>
      <c r="S8" s="84">
        <v>0.66666666666666596</v>
      </c>
      <c r="T8" s="85">
        <v>0.25</v>
      </c>
      <c r="U8" s="85">
        <v>4.1666666666666602E-2</v>
      </c>
      <c r="V8" s="85">
        <v>4.1666666666666602E-2</v>
      </c>
      <c r="W8" s="86">
        <v>0</v>
      </c>
      <c r="X8" s="87">
        <v>0.875</v>
      </c>
    </row>
    <row r="9" spans="1:24" s="78" customFormat="1" ht="34.9" customHeight="1" x14ac:dyDescent="0.3">
      <c r="A9" s="164">
        <v>4104</v>
      </c>
      <c r="B9" s="80" t="str">
        <f>VLOOKUP(A9,SEGMENTOS!$A$1:$C$14,2,0)</f>
        <v>Tanques Onshore / Offshore - Clientes B</v>
      </c>
      <c r="C9" s="83">
        <v>44505</v>
      </c>
      <c r="D9" s="84">
        <v>0.66666666666666596</v>
      </c>
      <c r="E9" s="85">
        <v>0.25</v>
      </c>
      <c r="F9" s="85">
        <v>8.3333333333333301E-2</v>
      </c>
      <c r="G9" s="85">
        <v>0</v>
      </c>
      <c r="H9" s="86">
        <v>0</v>
      </c>
      <c r="I9" s="84">
        <v>0.25</v>
      </c>
      <c r="J9" s="85">
        <v>0.66666666666666596</v>
      </c>
      <c r="K9" s="85">
        <v>8.3333333333333301E-2</v>
      </c>
      <c r="L9" s="85">
        <v>0</v>
      </c>
      <c r="M9" s="86">
        <v>0</v>
      </c>
      <c r="N9" s="84">
        <v>0.45833333333333298</v>
      </c>
      <c r="O9" s="85">
        <v>0.5</v>
      </c>
      <c r="P9" s="85">
        <v>4.1666666666666602E-2</v>
      </c>
      <c r="Q9" s="85">
        <v>0</v>
      </c>
      <c r="R9" s="86">
        <v>0</v>
      </c>
      <c r="S9" s="84">
        <v>0.54166666666666596</v>
      </c>
      <c r="T9" s="85">
        <v>0.41666666666666602</v>
      </c>
      <c r="U9" s="85">
        <v>4.1666666666666602E-2</v>
      </c>
      <c r="V9" s="85">
        <v>0</v>
      </c>
      <c r="W9" s="86">
        <v>0</v>
      </c>
      <c r="X9" s="87">
        <v>0.95833333333333304</v>
      </c>
    </row>
    <row r="10" spans="1:24" s="78" customFormat="1" ht="34.9" customHeight="1" x14ac:dyDescent="0.3">
      <c r="A10" s="170">
        <v>4105</v>
      </c>
      <c r="B10" s="80" t="str">
        <f>VLOOKUP(A10,SEGMENTOS!$A$1:$C$14,2,0)</f>
        <v>Tanques Onshore / Offshore - Clientes C</v>
      </c>
      <c r="C10" s="83">
        <v>44505</v>
      </c>
      <c r="D10" s="84">
        <v>0.4</v>
      </c>
      <c r="E10" s="85">
        <v>0.53333333333333299</v>
      </c>
      <c r="F10" s="85">
        <v>6.6666666666666596E-2</v>
      </c>
      <c r="G10" s="85">
        <v>0</v>
      </c>
      <c r="H10" s="86">
        <v>0</v>
      </c>
      <c r="I10" s="84">
        <v>0.33333333333333298</v>
      </c>
      <c r="J10" s="85">
        <v>0.53333333333333299</v>
      </c>
      <c r="K10" s="85">
        <v>6.6666666666666596E-2</v>
      </c>
      <c r="L10" s="85">
        <v>6.6666666666666596E-2</v>
      </c>
      <c r="M10" s="86">
        <v>0</v>
      </c>
      <c r="N10" s="84">
        <v>0.4</v>
      </c>
      <c r="O10" s="85">
        <v>0.53333333333333299</v>
      </c>
      <c r="P10" s="85">
        <v>6.6666666666666596E-2</v>
      </c>
      <c r="Q10" s="85">
        <v>0</v>
      </c>
      <c r="R10" s="86">
        <v>0</v>
      </c>
      <c r="S10" s="84">
        <v>0.4</v>
      </c>
      <c r="T10" s="85">
        <v>0.53333333333333299</v>
      </c>
      <c r="U10" s="85">
        <v>6.6666666666666596E-2</v>
      </c>
      <c r="V10" s="85">
        <v>0</v>
      </c>
      <c r="W10" s="86">
        <v>0</v>
      </c>
      <c r="X10" s="87">
        <v>0.93333333333333302</v>
      </c>
    </row>
    <row r="11" spans="1:24" s="78" customFormat="1" ht="34.9" customHeight="1" x14ac:dyDescent="0.3">
      <c r="A11" s="164">
        <v>4106</v>
      </c>
      <c r="B11" s="80" t="str">
        <f>VLOOKUP(A11,SEGMENTOS!$A$1:$C$14,2,0)</f>
        <v>Tanques Onshore - Clientes A</v>
      </c>
      <c r="C11" s="83">
        <v>44505</v>
      </c>
      <c r="D11" s="84">
        <v>0.71428571428571397</v>
      </c>
      <c r="E11" s="85">
        <v>0.214285714285714</v>
      </c>
      <c r="F11" s="85">
        <v>7.1428571428571397E-2</v>
      </c>
      <c r="G11" s="85">
        <v>0</v>
      </c>
      <c r="H11" s="86">
        <v>0</v>
      </c>
      <c r="I11" s="84">
        <v>0.28571428571428498</v>
      </c>
      <c r="J11" s="85">
        <v>0.57142857142857095</v>
      </c>
      <c r="K11" s="85">
        <v>0.14285714285714199</v>
      </c>
      <c r="L11" s="85">
        <v>0</v>
      </c>
      <c r="M11" s="86">
        <v>0</v>
      </c>
      <c r="N11" s="84">
        <v>0.42857142857142799</v>
      </c>
      <c r="O11" s="85">
        <v>0.42857142857142799</v>
      </c>
      <c r="P11" s="85">
        <v>0.14285714285714199</v>
      </c>
      <c r="Q11" s="85">
        <v>0</v>
      </c>
      <c r="R11" s="86">
        <v>0</v>
      </c>
      <c r="S11" s="84">
        <v>0.64285714285714202</v>
      </c>
      <c r="T11" s="85">
        <v>0.28571428571428498</v>
      </c>
      <c r="U11" s="85">
        <v>7.1428571428571397E-2</v>
      </c>
      <c r="V11" s="85">
        <v>0</v>
      </c>
      <c r="W11" s="86">
        <v>0</v>
      </c>
      <c r="X11" s="87">
        <v>0.92857142857142805</v>
      </c>
    </row>
    <row r="12" spans="1:24" s="78" customFormat="1" ht="34.9" customHeight="1" x14ac:dyDescent="0.3">
      <c r="A12" s="170">
        <v>4107</v>
      </c>
      <c r="B12" s="80" t="str">
        <f>VLOOKUP(A12,SEGMENTOS!$A$1:$C$14,2,0)</f>
        <v>Tanques Onshore - Clientes B</v>
      </c>
      <c r="C12" s="83">
        <v>44505</v>
      </c>
      <c r="D12" s="84">
        <v>0.55555555555555503</v>
      </c>
      <c r="E12" s="85">
        <v>0.33333333333333298</v>
      </c>
      <c r="F12" s="85">
        <v>0.11111111111111099</v>
      </c>
      <c r="G12" s="85">
        <v>0</v>
      </c>
      <c r="H12" s="86">
        <v>0</v>
      </c>
      <c r="I12" s="84">
        <v>0.22222222222222199</v>
      </c>
      <c r="J12" s="85">
        <v>0.66666666666666596</v>
      </c>
      <c r="K12" s="85">
        <v>0.11111111111111099</v>
      </c>
      <c r="L12" s="85">
        <v>0</v>
      </c>
      <c r="M12" s="86">
        <v>0</v>
      </c>
      <c r="N12" s="84">
        <v>0.44444444444444398</v>
      </c>
      <c r="O12" s="85">
        <v>0.5</v>
      </c>
      <c r="P12" s="85">
        <v>5.5555555555555497E-2</v>
      </c>
      <c r="Q12" s="85">
        <v>0</v>
      </c>
      <c r="R12" s="86">
        <v>0</v>
      </c>
      <c r="S12" s="84">
        <v>0.44444444444444398</v>
      </c>
      <c r="T12" s="85">
        <v>0.5</v>
      </c>
      <c r="U12" s="85">
        <v>5.5555555555555497E-2</v>
      </c>
      <c r="V12" s="85">
        <v>0</v>
      </c>
      <c r="W12" s="86">
        <v>0</v>
      </c>
      <c r="X12" s="87">
        <v>0.94444444444444398</v>
      </c>
    </row>
    <row r="13" spans="1:24" s="78" customFormat="1" ht="34.9" customHeight="1" x14ac:dyDescent="0.3">
      <c r="A13" s="164">
        <v>4108</v>
      </c>
      <c r="B13" s="80" t="str">
        <f>VLOOKUP(A13,SEGMENTOS!$A$1:$C$14,2,0)</f>
        <v>Tanques Onshore - Clientes C</v>
      </c>
      <c r="C13" s="83">
        <v>44505</v>
      </c>
      <c r="D13" s="84">
        <v>0.33333333333333298</v>
      </c>
      <c r="E13" s="85">
        <v>0.66666666666666596</v>
      </c>
      <c r="F13" s="85">
        <v>0</v>
      </c>
      <c r="G13" s="85">
        <v>0</v>
      </c>
      <c r="H13" s="86">
        <v>0</v>
      </c>
      <c r="I13" s="84">
        <v>0.25</v>
      </c>
      <c r="J13" s="85">
        <v>0.66666666666666596</v>
      </c>
      <c r="K13" s="85">
        <v>8.3333333333333301E-2</v>
      </c>
      <c r="L13" s="85">
        <v>0</v>
      </c>
      <c r="M13" s="86">
        <v>0</v>
      </c>
      <c r="N13" s="84">
        <v>0.33333333333333298</v>
      </c>
      <c r="O13" s="85">
        <v>0.66666666666666596</v>
      </c>
      <c r="P13" s="85">
        <v>0</v>
      </c>
      <c r="Q13" s="85">
        <v>0</v>
      </c>
      <c r="R13" s="86">
        <v>0</v>
      </c>
      <c r="S13" s="84">
        <v>0.33333333333333298</v>
      </c>
      <c r="T13" s="85">
        <v>0.66666666666666596</v>
      </c>
      <c r="U13" s="85">
        <v>0</v>
      </c>
      <c r="V13" s="85">
        <v>0</v>
      </c>
      <c r="W13" s="86">
        <v>0</v>
      </c>
      <c r="X13" s="87">
        <v>1</v>
      </c>
    </row>
    <row r="14" spans="1:24" s="78" customFormat="1" ht="34.9" customHeight="1" x14ac:dyDescent="0.3">
      <c r="A14" s="170">
        <v>4109</v>
      </c>
      <c r="B14" s="80" t="str">
        <f>VLOOKUP(A14,SEGMENTOS!$A$1:$C$14,2,0)</f>
        <v>Tanques Offshore - Clientes A</v>
      </c>
      <c r="C14" s="83">
        <v>44505</v>
      </c>
      <c r="D14" s="84">
        <v>0.7</v>
      </c>
      <c r="E14" s="85">
        <v>0.2</v>
      </c>
      <c r="F14" s="85">
        <v>0</v>
      </c>
      <c r="G14" s="85">
        <v>0.1</v>
      </c>
      <c r="H14" s="86">
        <v>0</v>
      </c>
      <c r="I14" s="84">
        <v>0.3</v>
      </c>
      <c r="J14" s="85">
        <v>0.5</v>
      </c>
      <c r="K14" s="85">
        <v>0.1</v>
      </c>
      <c r="L14" s="85">
        <v>0.1</v>
      </c>
      <c r="M14" s="86">
        <v>0</v>
      </c>
      <c r="N14" s="84">
        <v>0.7</v>
      </c>
      <c r="O14" s="85">
        <v>0.2</v>
      </c>
      <c r="P14" s="85">
        <v>0.1</v>
      </c>
      <c r="Q14" s="85">
        <v>0</v>
      </c>
      <c r="R14" s="86">
        <v>0</v>
      </c>
      <c r="S14" s="84">
        <v>0.7</v>
      </c>
      <c r="T14" s="85">
        <v>0.2</v>
      </c>
      <c r="U14" s="85">
        <v>0</v>
      </c>
      <c r="V14" s="85">
        <v>0.1</v>
      </c>
      <c r="W14" s="86">
        <v>0</v>
      </c>
      <c r="X14" s="87">
        <v>0.79999999999999905</v>
      </c>
    </row>
    <row r="15" spans="1:24" s="78" customFormat="1" ht="34.9" customHeight="1" x14ac:dyDescent="0.3">
      <c r="A15" s="164">
        <v>4110</v>
      </c>
      <c r="B15" s="80" t="str">
        <f>VLOOKUP(A15,SEGMENTOS!$A$1:$C$14,2,0)</f>
        <v>Tanques Offshore - Clientes B</v>
      </c>
      <c r="C15" s="83">
        <v>44505</v>
      </c>
      <c r="D15" s="84">
        <v>1</v>
      </c>
      <c r="E15" s="85">
        <v>0</v>
      </c>
      <c r="F15" s="85">
        <v>0</v>
      </c>
      <c r="G15" s="85">
        <v>0</v>
      </c>
      <c r="H15" s="86">
        <v>0</v>
      </c>
      <c r="I15" s="84">
        <v>0.33333333333333298</v>
      </c>
      <c r="J15" s="85">
        <v>0.66666666666666596</v>
      </c>
      <c r="K15" s="85">
        <v>0</v>
      </c>
      <c r="L15" s="85">
        <v>0</v>
      </c>
      <c r="M15" s="86">
        <v>0</v>
      </c>
      <c r="N15" s="84">
        <v>0.5</v>
      </c>
      <c r="O15" s="85">
        <v>0.5</v>
      </c>
      <c r="P15" s="85">
        <v>0</v>
      </c>
      <c r="Q15" s="85">
        <v>0</v>
      </c>
      <c r="R15" s="86">
        <v>0</v>
      </c>
      <c r="S15" s="84">
        <v>0.83333333333333304</v>
      </c>
      <c r="T15" s="85">
        <v>0.16666666666666599</v>
      </c>
      <c r="U15" s="85">
        <v>0</v>
      </c>
      <c r="V15" s="85">
        <v>0</v>
      </c>
      <c r="W15" s="86">
        <v>0</v>
      </c>
      <c r="X15" s="87">
        <v>1</v>
      </c>
    </row>
    <row r="16" spans="1:24" s="78" customFormat="1" ht="34.9" customHeight="1" thickBot="1" x14ac:dyDescent="0.35">
      <c r="A16" s="175">
        <v>4111</v>
      </c>
      <c r="B16" s="81" t="str">
        <f>VLOOKUP(A16,SEGMENTOS!$A$1:$C$14,2,0)</f>
        <v>Tanques Offshore - Clientes C</v>
      </c>
      <c r="C16" s="88">
        <v>44505</v>
      </c>
      <c r="D16" s="89">
        <v>0.66666666666666596</v>
      </c>
      <c r="E16" s="90">
        <v>0</v>
      </c>
      <c r="F16" s="90">
        <v>0.33333333333333298</v>
      </c>
      <c r="G16" s="90">
        <v>0</v>
      </c>
      <c r="H16" s="91">
        <v>0</v>
      </c>
      <c r="I16" s="89">
        <v>0.66666666666666596</v>
      </c>
      <c r="J16" s="90">
        <v>0</v>
      </c>
      <c r="K16" s="90">
        <v>0</v>
      </c>
      <c r="L16" s="90">
        <v>0.33333333333333298</v>
      </c>
      <c r="M16" s="91">
        <v>0</v>
      </c>
      <c r="N16" s="89">
        <v>0.66666666666666596</v>
      </c>
      <c r="O16" s="90">
        <v>0</v>
      </c>
      <c r="P16" s="90">
        <v>0.33333333333333298</v>
      </c>
      <c r="Q16" s="90">
        <v>0</v>
      </c>
      <c r="R16" s="91">
        <v>0</v>
      </c>
      <c r="S16" s="89">
        <v>0.66666666666666596</v>
      </c>
      <c r="T16" s="90">
        <v>0</v>
      </c>
      <c r="U16" s="90">
        <v>0.33333333333333298</v>
      </c>
      <c r="V16" s="90">
        <v>0</v>
      </c>
      <c r="W16" s="91">
        <v>0</v>
      </c>
      <c r="X16" s="92">
        <v>0.66666666666666596</v>
      </c>
    </row>
  </sheetData>
  <autoFilter ref="A3:X16" xr:uid="{08B3A83B-D0CA-4EAA-AE43-0E1C68F657ED}">
    <sortState xmlns:xlrd2="http://schemas.microsoft.com/office/spreadsheetml/2017/richdata2" ref="A4:X16">
      <sortCondition ref="A4:A16"/>
    </sortState>
  </autoFilter>
  <conditionalFormatting sqref="A4:A16">
    <cfRule type="duplicateValues" dxfId="23" priority="2672"/>
    <cfRule type="duplicateValues" dxfId="22" priority="267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E4"/>
  <sheetViews>
    <sheetView windowProtection="1" showGridLines="0" zoomScale="70" zoomScaleNormal="70" workbookViewId="0">
      <pane xSplit="3" ySplit="1" topLeftCell="D2" activePane="bottomRight" state="frozen"/>
      <selection activeCell="A2" sqref="A2:A14"/>
      <selection pane="topRight" activeCell="A2" sqref="A2:A14"/>
      <selection pane="bottomLeft" activeCell="A2" sqref="A2:A14"/>
      <selection pane="bottomRight" activeCell="A2" sqref="A2"/>
    </sheetView>
  </sheetViews>
  <sheetFormatPr defaultRowHeight="17.25" x14ac:dyDescent="0.3"/>
  <cols>
    <col min="1" max="1" width="15.7109375" style="96"/>
    <col min="2" max="2" width="25.7109375" style="33" customWidth="1"/>
    <col min="3" max="3" width="15.7109375"/>
    <col min="4" max="57" width="13.7109375"/>
  </cols>
  <sheetData>
    <row r="1" spans="1:57" ht="49.9" customHeight="1" thickBot="1" x14ac:dyDescent="0.3">
      <c r="A1" s="94" t="s">
        <v>74</v>
      </c>
      <c r="B1" s="95" t="s">
        <v>72</v>
      </c>
      <c r="C1" s="95" t="s">
        <v>75</v>
      </c>
      <c r="D1" s="34" t="s">
        <v>8</v>
      </c>
      <c r="E1" s="3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15</v>
      </c>
      <c r="L1" s="4" t="s">
        <v>16</v>
      </c>
      <c r="M1" s="4" t="s">
        <v>17</v>
      </c>
      <c r="N1" s="4" t="s">
        <v>18</v>
      </c>
      <c r="O1" s="4" t="s">
        <v>19</v>
      </c>
      <c r="P1" s="4" t="s">
        <v>20</v>
      </c>
      <c r="Q1" s="4" t="s">
        <v>21</v>
      </c>
      <c r="R1" s="4" t="s">
        <v>22</v>
      </c>
      <c r="S1" s="4" t="s">
        <v>23</v>
      </c>
      <c r="T1" s="4" t="s">
        <v>24</v>
      </c>
      <c r="U1" s="4" t="s">
        <v>25</v>
      </c>
      <c r="V1" s="4" t="s">
        <v>26</v>
      </c>
      <c r="W1" s="4" t="s">
        <v>27</v>
      </c>
      <c r="X1" s="4" t="s">
        <v>28</v>
      </c>
      <c r="Y1" s="4" t="s">
        <v>29</v>
      </c>
      <c r="Z1" s="4" t="s">
        <v>30</v>
      </c>
      <c r="AA1" s="4" t="s">
        <v>31</v>
      </c>
      <c r="AB1" s="4" t="s">
        <v>32</v>
      </c>
      <c r="AC1" s="4" t="s">
        <v>33</v>
      </c>
      <c r="AD1" s="4" t="s">
        <v>34</v>
      </c>
      <c r="AE1" s="4" t="s">
        <v>35</v>
      </c>
      <c r="AF1" s="4" t="s">
        <v>36</v>
      </c>
      <c r="AG1" s="4" t="s">
        <v>37</v>
      </c>
      <c r="AH1" s="4" t="s">
        <v>38</v>
      </c>
      <c r="AI1" s="4" t="s">
        <v>39</v>
      </c>
      <c r="AJ1" s="4" t="s">
        <v>40</v>
      </c>
      <c r="AK1" s="4" t="s">
        <v>41</v>
      </c>
      <c r="AL1" s="4" t="s">
        <v>42</v>
      </c>
      <c r="AM1" s="4" t="s">
        <v>43</v>
      </c>
      <c r="AN1" s="4" t="s">
        <v>44</v>
      </c>
      <c r="AO1" s="4" t="s">
        <v>45</v>
      </c>
      <c r="AP1" s="4" t="s">
        <v>46</v>
      </c>
      <c r="AQ1" s="4" t="s">
        <v>47</v>
      </c>
      <c r="AR1" s="4" t="s">
        <v>48</v>
      </c>
      <c r="AS1" s="4" t="s">
        <v>49</v>
      </c>
      <c r="AT1" s="4" t="s">
        <v>50</v>
      </c>
      <c r="AU1" s="4" t="s">
        <v>51</v>
      </c>
      <c r="AV1" s="4" t="s">
        <v>52</v>
      </c>
      <c r="AW1" s="4" t="s">
        <v>53</v>
      </c>
      <c r="AX1" s="4" t="s">
        <v>54</v>
      </c>
      <c r="AY1" s="4" t="s">
        <v>55</v>
      </c>
      <c r="AZ1" s="4" t="s">
        <v>56</v>
      </c>
      <c r="BA1" s="4" t="s">
        <v>57</v>
      </c>
    </row>
    <row r="2" spans="1:57" s="129" customFormat="1" ht="49.9" customHeight="1" x14ac:dyDescent="0.25">
      <c r="A2" s="121">
        <v>4100</v>
      </c>
      <c r="B2" s="126" t="str">
        <f>VLOOKUP(A2,SEGMENTOS!$A$1:$C$14,2,0)</f>
        <v>Tanques Onshore / Offshore</v>
      </c>
      <c r="C2" s="122" t="s">
        <v>133</v>
      </c>
      <c r="D2" s="127">
        <v>2900</v>
      </c>
      <c r="E2" s="127">
        <v>4100</v>
      </c>
      <c r="F2" s="127">
        <v>4101</v>
      </c>
      <c r="G2" s="127">
        <v>4102</v>
      </c>
      <c r="H2" s="127">
        <v>4103</v>
      </c>
      <c r="I2" s="127">
        <v>4104</v>
      </c>
      <c r="J2" s="127">
        <v>4105</v>
      </c>
      <c r="K2" s="127">
        <v>4106</v>
      </c>
      <c r="L2" s="127">
        <v>4107</v>
      </c>
      <c r="M2" s="127">
        <v>4108</v>
      </c>
      <c r="N2" s="127">
        <v>4109</v>
      </c>
      <c r="O2" s="127">
        <v>4110</v>
      </c>
      <c r="P2" s="127">
        <v>4111</v>
      </c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8"/>
      <c r="BB2"/>
      <c r="BC2"/>
      <c r="BD2"/>
      <c r="BE2"/>
    </row>
    <row r="3" spans="1:57" s="129" customFormat="1" ht="49.9" customHeight="1" x14ac:dyDescent="0.25">
      <c r="A3" s="121">
        <v>4101</v>
      </c>
      <c r="B3" s="126" t="str">
        <f>VLOOKUP(A3,SEGMENTOS!$A$1:$C$14,2,0)</f>
        <v>Tanques Onshore</v>
      </c>
      <c r="C3" s="123" t="s">
        <v>134</v>
      </c>
      <c r="D3" s="130">
        <v>2900</v>
      </c>
      <c r="E3" s="130">
        <v>4100</v>
      </c>
      <c r="F3" s="130">
        <v>4101</v>
      </c>
      <c r="G3" s="127">
        <v>4106</v>
      </c>
      <c r="H3" s="127">
        <v>4107</v>
      </c>
      <c r="I3" s="127">
        <v>4108</v>
      </c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28"/>
      <c r="BB3"/>
      <c r="BC3"/>
      <c r="BD3"/>
      <c r="BE3"/>
    </row>
    <row r="4" spans="1:57" s="129" customFormat="1" ht="49.9" customHeight="1" thickBot="1" x14ac:dyDescent="0.3">
      <c r="A4" s="124">
        <v>4102</v>
      </c>
      <c r="B4" s="131" t="str">
        <f>VLOOKUP(A4,SEGMENTOS!$A$1:$C$14,2,0)</f>
        <v>Tanques Offshore</v>
      </c>
      <c r="C4" s="125" t="s">
        <v>135</v>
      </c>
      <c r="D4" s="132">
        <v>2900</v>
      </c>
      <c r="E4" s="132">
        <v>4100</v>
      </c>
      <c r="F4" s="132">
        <v>4102</v>
      </c>
      <c r="G4" s="132">
        <v>4109</v>
      </c>
      <c r="H4" s="132">
        <v>4110</v>
      </c>
      <c r="I4" s="132">
        <v>4111</v>
      </c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3"/>
      <c r="BB4"/>
      <c r="BC4"/>
      <c r="BD4"/>
      <c r="BE4"/>
    </row>
  </sheetData>
  <autoFilter ref="A1:BA1" xr:uid="{7B6A8D6D-91C2-4763-96C6-9968C13ABB6A}"/>
  <conditionalFormatting sqref="A3">
    <cfRule type="duplicateValues" dxfId="138" priority="34"/>
  </conditionalFormatting>
  <conditionalFormatting sqref="A4">
    <cfRule type="duplicateValues" dxfId="137" priority="33"/>
  </conditionalFormatting>
  <conditionalFormatting sqref="C2">
    <cfRule type="duplicateValues" dxfId="136" priority="2496"/>
    <cfRule type="duplicateValues" dxfId="135" priority="2497"/>
    <cfRule type="duplicateValues" dxfId="134" priority="2498"/>
    <cfRule type="duplicateValues" dxfId="133" priority="2499"/>
    <cfRule type="duplicateValues" dxfId="132" priority="2500"/>
  </conditionalFormatting>
  <conditionalFormatting sqref="C2:C4">
    <cfRule type="duplicateValues" dxfId="131" priority="2506"/>
  </conditionalFormatting>
  <conditionalFormatting sqref="C3:C4">
    <cfRule type="duplicateValues" dxfId="130" priority="2501"/>
    <cfRule type="duplicateValues" dxfId="129" priority="2502"/>
    <cfRule type="duplicateValues" dxfId="128" priority="2503"/>
    <cfRule type="duplicateValues" dxfId="127" priority="2504"/>
    <cfRule type="duplicateValues" dxfId="126" priority="2505"/>
  </conditionalFormatting>
  <pageMargins left="0.7" right="0.7" top="0.75" bottom="0.75" header="0.51180555555555496" footer="0.51180555555555496"/>
  <pageSetup paperSize="9" firstPageNumber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EA21F-70CB-4464-86E9-6193F5E3EE9F}">
  <dimension ref="A1:X16"/>
  <sheetViews>
    <sheetView windowProtection="1" showGridLines="0" zoomScale="70" zoomScaleNormal="70" workbookViewId="0">
      <pane xSplit="3" ySplit="3" topLeftCell="D4" activePane="bottomRight" state="frozen"/>
      <selection activeCell="A2" sqref="A2:A14"/>
      <selection pane="topRight" activeCell="A2" sqref="A2:A14"/>
      <selection pane="bottomLeft" activeCell="A2" sqref="A2:A14"/>
      <selection pane="bottomRight" activeCell="A5" sqref="A5:XFD5"/>
    </sheetView>
  </sheetViews>
  <sheetFormatPr defaultColWidth="8.85546875" defaultRowHeight="15" x14ac:dyDescent="0.25"/>
  <cols>
    <col min="1" max="1" width="12.7109375" style="93" customWidth="1"/>
    <col min="2" max="2" width="60.7109375" style="93" customWidth="1"/>
    <col min="3" max="24" width="15.7109375" style="93" customWidth="1"/>
    <col min="25" max="16384" width="8.85546875" style="93"/>
  </cols>
  <sheetData>
    <row r="1" spans="1:24" s="52" customFormat="1" ht="45" customHeight="1" x14ac:dyDescent="0.3">
      <c r="A1" s="36" t="s">
        <v>60</v>
      </c>
      <c r="B1" s="37" t="s">
        <v>72</v>
      </c>
      <c r="C1" s="38" t="s">
        <v>61</v>
      </c>
      <c r="D1" s="39" t="s">
        <v>103</v>
      </c>
      <c r="E1" s="40" t="s">
        <v>103</v>
      </c>
      <c r="F1" s="40" t="s">
        <v>103</v>
      </c>
      <c r="G1" s="40" t="s">
        <v>103</v>
      </c>
      <c r="H1" s="41" t="s">
        <v>103</v>
      </c>
      <c r="I1" s="42" t="s">
        <v>103</v>
      </c>
      <c r="J1" s="43" t="s">
        <v>103</v>
      </c>
      <c r="K1" s="43" t="s">
        <v>103</v>
      </c>
      <c r="L1" s="43" t="s">
        <v>103</v>
      </c>
      <c r="M1" s="44" t="s">
        <v>103</v>
      </c>
      <c r="N1" s="45" t="s">
        <v>103</v>
      </c>
      <c r="O1" s="46" t="s">
        <v>103</v>
      </c>
      <c r="P1" s="46" t="s">
        <v>103</v>
      </c>
      <c r="Q1" s="46" t="s">
        <v>103</v>
      </c>
      <c r="R1" s="47" t="s">
        <v>103</v>
      </c>
      <c r="S1" s="48" t="s">
        <v>103</v>
      </c>
      <c r="T1" s="49" t="s">
        <v>103</v>
      </c>
      <c r="U1" s="49" t="s">
        <v>103</v>
      </c>
      <c r="V1" s="49" t="s">
        <v>103</v>
      </c>
      <c r="W1" s="50" t="s">
        <v>103</v>
      </c>
      <c r="X1" s="51" t="s">
        <v>103</v>
      </c>
    </row>
    <row r="2" spans="1:24" s="52" customFormat="1" ht="60" customHeight="1" x14ac:dyDescent="0.3">
      <c r="A2" s="53" t="s">
        <v>58</v>
      </c>
      <c r="B2" s="54" t="s">
        <v>58</v>
      </c>
      <c r="C2" s="55" t="s">
        <v>58</v>
      </c>
      <c r="D2" s="56" t="s">
        <v>67</v>
      </c>
      <c r="E2" s="57" t="s">
        <v>67</v>
      </c>
      <c r="F2" s="57" t="s">
        <v>67</v>
      </c>
      <c r="G2" s="57" t="s">
        <v>67</v>
      </c>
      <c r="H2" s="58" t="s">
        <v>67</v>
      </c>
      <c r="I2" s="59" t="s">
        <v>104</v>
      </c>
      <c r="J2" s="60" t="s">
        <v>104</v>
      </c>
      <c r="K2" s="60" t="s">
        <v>104</v>
      </c>
      <c r="L2" s="60" t="s">
        <v>104</v>
      </c>
      <c r="M2" s="61" t="s">
        <v>104</v>
      </c>
      <c r="N2" s="62" t="s">
        <v>105</v>
      </c>
      <c r="O2" s="63" t="s">
        <v>105</v>
      </c>
      <c r="P2" s="63" t="s">
        <v>105</v>
      </c>
      <c r="Q2" s="63" t="s">
        <v>105</v>
      </c>
      <c r="R2" s="64" t="s">
        <v>105</v>
      </c>
      <c r="S2" s="65" t="s">
        <v>62</v>
      </c>
      <c r="T2" s="66" t="s">
        <v>62</v>
      </c>
      <c r="U2" s="66" t="s">
        <v>62</v>
      </c>
      <c r="V2" s="66" t="s">
        <v>62</v>
      </c>
      <c r="W2" s="67" t="s">
        <v>62</v>
      </c>
      <c r="X2" s="68" t="s">
        <v>59</v>
      </c>
    </row>
    <row r="3" spans="1:24" s="52" customFormat="1" ht="45" customHeight="1" thickBot="1" x14ac:dyDescent="0.35">
      <c r="A3" s="69" t="s">
        <v>58</v>
      </c>
      <c r="B3" s="54" t="s">
        <v>58</v>
      </c>
      <c r="C3" s="70" t="s">
        <v>58</v>
      </c>
      <c r="D3" s="71" t="s">
        <v>84</v>
      </c>
      <c r="E3" s="72" t="s">
        <v>85</v>
      </c>
      <c r="F3" s="73" t="s">
        <v>106</v>
      </c>
      <c r="G3" s="74" t="s">
        <v>107</v>
      </c>
      <c r="H3" s="75" t="s">
        <v>86</v>
      </c>
      <c r="I3" s="71" t="s">
        <v>108</v>
      </c>
      <c r="J3" s="72" t="s">
        <v>109</v>
      </c>
      <c r="K3" s="73" t="s">
        <v>110</v>
      </c>
      <c r="L3" s="74" t="s">
        <v>111</v>
      </c>
      <c r="M3" s="75" t="s">
        <v>112</v>
      </c>
      <c r="N3" s="71" t="s">
        <v>63</v>
      </c>
      <c r="O3" s="72" t="s">
        <v>64</v>
      </c>
      <c r="P3" s="73" t="s">
        <v>113</v>
      </c>
      <c r="Q3" s="74" t="s">
        <v>65</v>
      </c>
      <c r="R3" s="75" t="s">
        <v>114</v>
      </c>
      <c r="S3" s="71" t="s">
        <v>115</v>
      </c>
      <c r="T3" s="72" t="s">
        <v>116</v>
      </c>
      <c r="U3" s="73" t="s">
        <v>117</v>
      </c>
      <c r="V3" s="74" t="s">
        <v>118</v>
      </c>
      <c r="W3" s="75" t="s">
        <v>119</v>
      </c>
      <c r="X3" s="76" t="s">
        <v>59</v>
      </c>
    </row>
    <row r="4" spans="1:24" s="78" customFormat="1" ht="34.9" customHeight="1" x14ac:dyDescent="0.3">
      <c r="A4" s="158">
        <v>2900</v>
      </c>
      <c r="B4" s="326" t="str">
        <f>VLOOKUP(A4,SEGMENTOS!$A$1:$C$14,2,0)</f>
        <v>Mercado</v>
      </c>
      <c r="C4" s="327">
        <v>44139</v>
      </c>
      <c r="D4" s="332"/>
      <c r="E4" s="329"/>
      <c r="F4" s="329"/>
      <c r="G4" s="329"/>
      <c r="H4" s="330"/>
      <c r="I4" s="332"/>
      <c r="J4" s="329"/>
      <c r="K4" s="329"/>
      <c r="L4" s="329"/>
      <c r="M4" s="330"/>
      <c r="N4" s="332"/>
      <c r="O4" s="329"/>
      <c r="P4" s="329"/>
      <c r="Q4" s="329"/>
      <c r="R4" s="330"/>
      <c r="S4" s="332">
        <v>0.45689450284486594</v>
      </c>
      <c r="T4" s="329">
        <v>0.38166873640761007</v>
      </c>
      <c r="U4" s="329">
        <v>0.10076032019229794</v>
      </c>
      <c r="V4" s="329">
        <v>4.4168962225345616E-2</v>
      </c>
      <c r="W4" s="330">
        <v>1.5287953711882978E-2</v>
      </c>
      <c r="X4" s="333">
        <v>0.77907406525073142</v>
      </c>
    </row>
    <row r="5" spans="1:24" s="78" customFormat="1" ht="34.9" customHeight="1" x14ac:dyDescent="0.3">
      <c r="A5" s="164">
        <v>4100</v>
      </c>
      <c r="B5" s="79" t="str">
        <f>VLOOKUP(A5,SEGMENTOS!$A$1:$C$14,2,0)</f>
        <v>Tanques Onshore / Offshore</v>
      </c>
      <c r="C5" s="83">
        <v>44139</v>
      </c>
      <c r="D5" s="84">
        <v>0.55555555555555503</v>
      </c>
      <c r="E5" s="85">
        <v>0.43055555555555503</v>
      </c>
      <c r="F5" s="85">
        <v>1.38888888888888E-2</v>
      </c>
      <c r="G5" s="85">
        <v>0</v>
      </c>
      <c r="H5" s="86">
        <v>0</v>
      </c>
      <c r="I5" s="84">
        <v>0.29166666666666602</v>
      </c>
      <c r="J5" s="85">
        <v>0.63888888888888795</v>
      </c>
      <c r="K5" s="85">
        <v>6.9444444444444406E-2</v>
      </c>
      <c r="L5" s="85">
        <v>0</v>
      </c>
      <c r="M5" s="86">
        <v>0</v>
      </c>
      <c r="N5" s="84">
        <v>0.41666666666666602</v>
      </c>
      <c r="O5" s="85">
        <v>0.55555555555555503</v>
      </c>
      <c r="P5" s="85">
        <v>2.77777777777777E-2</v>
      </c>
      <c r="Q5" s="85">
        <v>0</v>
      </c>
      <c r="R5" s="86">
        <v>0</v>
      </c>
      <c r="S5" s="84">
        <v>0.44444444444444398</v>
      </c>
      <c r="T5" s="85">
        <v>0.54166666666666596</v>
      </c>
      <c r="U5" s="85">
        <v>1.38888888888888E-2</v>
      </c>
      <c r="V5" s="85">
        <v>0</v>
      </c>
      <c r="W5" s="86">
        <v>0</v>
      </c>
      <c r="X5" s="87">
        <v>0.98611111111111105</v>
      </c>
    </row>
    <row r="6" spans="1:24" s="78" customFormat="1" ht="34.9" customHeight="1" x14ac:dyDescent="0.3">
      <c r="A6" s="170">
        <v>4101</v>
      </c>
      <c r="B6" s="80" t="str">
        <f>VLOOKUP(A6,SEGMENTOS!$A$1:$C$14,2,0)</f>
        <v>Tanques Onshore</v>
      </c>
      <c r="C6" s="83">
        <v>44139</v>
      </c>
      <c r="D6" s="84">
        <v>0.52173913043478204</v>
      </c>
      <c r="E6" s="85">
        <v>0.45652173913043398</v>
      </c>
      <c r="F6" s="85">
        <v>2.1739130434782601E-2</v>
      </c>
      <c r="G6" s="85">
        <v>0</v>
      </c>
      <c r="H6" s="86">
        <v>0</v>
      </c>
      <c r="I6" s="84">
        <v>0.32608695652173902</v>
      </c>
      <c r="J6" s="85">
        <v>0.60869565217391297</v>
      </c>
      <c r="K6" s="85">
        <v>6.5217391304347797E-2</v>
      </c>
      <c r="L6" s="85">
        <v>0</v>
      </c>
      <c r="M6" s="86">
        <v>0</v>
      </c>
      <c r="N6" s="84">
        <v>0.36956521739130399</v>
      </c>
      <c r="O6" s="85">
        <v>0.60869565217391297</v>
      </c>
      <c r="P6" s="85">
        <v>2.1739130434782601E-2</v>
      </c>
      <c r="Q6" s="85">
        <v>0</v>
      </c>
      <c r="R6" s="86">
        <v>0</v>
      </c>
      <c r="S6" s="84">
        <v>0.45652173913043398</v>
      </c>
      <c r="T6" s="85">
        <v>0.52173913043478204</v>
      </c>
      <c r="U6" s="85">
        <v>2.1739130434782601E-2</v>
      </c>
      <c r="V6" s="85">
        <v>0</v>
      </c>
      <c r="W6" s="86">
        <v>0</v>
      </c>
      <c r="X6" s="87">
        <v>0.97826086956521696</v>
      </c>
    </row>
    <row r="7" spans="1:24" s="78" customFormat="1" ht="34.9" customHeight="1" x14ac:dyDescent="0.3">
      <c r="A7" s="164">
        <v>4102</v>
      </c>
      <c r="B7" s="80" t="str">
        <f>VLOOKUP(A7,SEGMENTOS!$A$1:$C$14,2,0)</f>
        <v>Tanques Offshore</v>
      </c>
      <c r="C7" s="83">
        <v>44139</v>
      </c>
      <c r="D7" s="84">
        <v>0.61538461538461497</v>
      </c>
      <c r="E7" s="85">
        <v>0.38461538461538403</v>
      </c>
      <c r="F7" s="85">
        <v>0</v>
      </c>
      <c r="G7" s="85">
        <v>0</v>
      </c>
      <c r="H7" s="86">
        <v>0</v>
      </c>
      <c r="I7" s="84">
        <v>0.23076923076923</v>
      </c>
      <c r="J7" s="85">
        <v>0.69230769230769196</v>
      </c>
      <c r="K7" s="85">
        <v>7.69230769230769E-2</v>
      </c>
      <c r="L7" s="85">
        <v>0</v>
      </c>
      <c r="M7" s="86">
        <v>0</v>
      </c>
      <c r="N7" s="84">
        <v>0.5</v>
      </c>
      <c r="O7" s="85">
        <v>0.46153846153846101</v>
      </c>
      <c r="P7" s="85">
        <v>3.8461538461538401E-2</v>
      </c>
      <c r="Q7" s="85">
        <v>0</v>
      </c>
      <c r="R7" s="86">
        <v>0</v>
      </c>
      <c r="S7" s="84">
        <v>0.42307692307692302</v>
      </c>
      <c r="T7" s="85">
        <v>0.57692307692307598</v>
      </c>
      <c r="U7" s="85">
        <v>0</v>
      </c>
      <c r="V7" s="85">
        <v>0</v>
      </c>
      <c r="W7" s="86">
        <v>0</v>
      </c>
      <c r="X7" s="87">
        <v>1</v>
      </c>
    </row>
    <row r="8" spans="1:24" s="78" customFormat="1" ht="34.9" customHeight="1" x14ac:dyDescent="0.3">
      <c r="A8" s="170">
        <v>4103</v>
      </c>
      <c r="B8" s="80" t="str">
        <f>VLOOKUP(A8,SEGMENTOS!$A$1:$C$14,2,0)</f>
        <v>Tanques Onshore / Offshore - Clientes A</v>
      </c>
      <c r="C8" s="83">
        <v>44139</v>
      </c>
      <c r="D8" s="84">
        <v>0.52631578947368396</v>
      </c>
      <c r="E8" s="85">
        <v>0.47368421052631499</v>
      </c>
      <c r="F8" s="85">
        <v>0</v>
      </c>
      <c r="G8" s="85">
        <v>0</v>
      </c>
      <c r="H8" s="86">
        <v>0</v>
      </c>
      <c r="I8" s="84">
        <v>0.31578947368421001</v>
      </c>
      <c r="J8" s="85">
        <v>0.63157894736842102</v>
      </c>
      <c r="K8" s="85">
        <v>5.2631578947368397E-2</v>
      </c>
      <c r="L8" s="85">
        <v>0</v>
      </c>
      <c r="M8" s="86">
        <v>0</v>
      </c>
      <c r="N8" s="84">
        <v>0.36842105263157798</v>
      </c>
      <c r="O8" s="85">
        <v>0.57894736842105199</v>
      </c>
      <c r="P8" s="85">
        <v>5.2631578947368397E-2</v>
      </c>
      <c r="Q8" s="85">
        <v>0</v>
      </c>
      <c r="R8" s="86">
        <v>0</v>
      </c>
      <c r="S8" s="84">
        <v>0.47368421052631499</v>
      </c>
      <c r="T8" s="85">
        <v>0.52631578947368396</v>
      </c>
      <c r="U8" s="85">
        <v>0</v>
      </c>
      <c r="V8" s="85">
        <v>0</v>
      </c>
      <c r="W8" s="86">
        <v>0</v>
      </c>
      <c r="X8" s="87">
        <v>1</v>
      </c>
    </row>
    <row r="9" spans="1:24" s="78" customFormat="1" ht="34.9" customHeight="1" x14ac:dyDescent="0.3">
      <c r="A9" s="164">
        <v>4104</v>
      </c>
      <c r="B9" s="80" t="str">
        <f>VLOOKUP(A9,SEGMENTOS!$A$1:$C$14,2,0)</f>
        <v>Tanques Onshore / Offshore - Clientes B</v>
      </c>
      <c r="C9" s="83">
        <v>44139</v>
      </c>
      <c r="D9" s="84">
        <v>0.58333333333333304</v>
      </c>
      <c r="E9" s="85">
        <v>0.41666666666666602</v>
      </c>
      <c r="F9" s="85">
        <v>0</v>
      </c>
      <c r="G9" s="85">
        <v>0</v>
      </c>
      <c r="H9" s="86">
        <v>0</v>
      </c>
      <c r="I9" s="84">
        <v>0.25</v>
      </c>
      <c r="J9" s="85">
        <v>0.66666666666666596</v>
      </c>
      <c r="K9" s="85">
        <v>8.3333333333333301E-2</v>
      </c>
      <c r="L9" s="85">
        <v>0</v>
      </c>
      <c r="M9" s="86">
        <v>0</v>
      </c>
      <c r="N9" s="84">
        <v>0.38888888888888801</v>
      </c>
      <c r="O9" s="85">
        <v>0.61111111111111105</v>
      </c>
      <c r="P9" s="85">
        <v>0</v>
      </c>
      <c r="Q9" s="85">
        <v>0</v>
      </c>
      <c r="R9" s="86">
        <v>0</v>
      </c>
      <c r="S9" s="84">
        <v>0.41666666666666602</v>
      </c>
      <c r="T9" s="85">
        <v>0.58333333333333304</v>
      </c>
      <c r="U9" s="85">
        <v>0</v>
      </c>
      <c r="V9" s="85">
        <v>0</v>
      </c>
      <c r="W9" s="86">
        <v>0</v>
      </c>
      <c r="X9" s="87">
        <v>1</v>
      </c>
    </row>
    <row r="10" spans="1:24" s="78" customFormat="1" ht="34.9" customHeight="1" x14ac:dyDescent="0.3">
      <c r="A10" s="170">
        <v>4105</v>
      </c>
      <c r="B10" s="80" t="str">
        <f>VLOOKUP(A10,SEGMENTOS!$A$1:$C$14,2,0)</f>
        <v>Tanques Onshore / Offshore - Clientes C</v>
      </c>
      <c r="C10" s="83">
        <v>44139</v>
      </c>
      <c r="D10" s="84">
        <v>0.52941176470588203</v>
      </c>
      <c r="E10" s="85">
        <v>0.41176470588235198</v>
      </c>
      <c r="F10" s="85">
        <v>5.8823529411764698E-2</v>
      </c>
      <c r="G10" s="85">
        <v>0</v>
      </c>
      <c r="H10" s="86">
        <v>0</v>
      </c>
      <c r="I10" s="84">
        <v>0.35294117647058798</v>
      </c>
      <c r="J10" s="85">
        <v>0.58823529411764697</v>
      </c>
      <c r="K10" s="85">
        <v>5.8823529411764698E-2</v>
      </c>
      <c r="L10" s="85">
        <v>0</v>
      </c>
      <c r="M10" s="86">
        <v>0</v>
      </c>
      <c r="N10" s="84">
        <v>0.52941176470588203</v>
      </c>
      <c r="O10" s="85">
        <v>0.41176470588235198</v>
      </c>
      <c r="P10" s="85">
        <v>5.8823529411764698E-2</v>
      </c>
      <c r="Q10" s="85">
        <v>0</v>
      </c>
      <c r="R10" s="86">
        <v>0</v>
      </c>
      <c r="S10" s="84">
        <v>0.47058823529411697</v>
      </c>
      <c r="T10" s="85">
        <v>0.47058823529411697</v>
      </c>
      <c r="U10" s="85">
        <v>5.8823529411764698E-2</v>
      </c>
      <c r="V10" s="85">
        <v>0</v>
      </c>
      <c r="W10" s="86">
        <v>0</v>
      </c>
      <c r="X10" s="87">
        <v>0.94117647058823495</v>
      </c>
    </row>
    <row r="11" spans="1:24" s="78" customFormat="1" ht="34.9" customHeight="1" x14ac:dyDescent="0.3">
      <c r="A11" s="164">
        <v>4106</v>
      </c>
      <c r="B11" s="80" t="str">
        <f>VLOOKUP(A11,SEGMENTOS!$A$1:$C$14,2,0)</f>
        <v>Tanques Onshore - Clientes A</v>
      </c>
      <c r="C11" s="83">
        <v>44139</v>
      </c>
      <c r="D11" s="84">
        <v>0.7</v>
      </c>
      <c r="E11" s="85">
        <v>0.3</v>
      </c>
      <c r="F11" s="85">
        <v>0</v>
      </c>
      <c r="G11" s="85">
        <v>0</v>
      </c>
      <c r="H11" s="86">
        <v>0</v>
      </c>
      <c r="I11" s="84">
        <v>0.6</v>
      </c>
      <c r="J11" s="85">
        <v>0.4</v>
      </c>
      <c r="K11" s="85">
        <v>0</v>
      </c>
      <c r="L11" s="85">
        <v>0</v>
      </c>
      <c r="M11" s="86">
        <v>0</v>
      </c>
      <c r="N11" s="84">
        <v>0.5</v>
      </c>
      <c r="O11" s="85">
        <v>0.5</v>
      </c>
      <c r="P11" s="85">
        <v>0</v>
      </c>
      <c r="Q11" s="85">
        <v>0</v>
      </c>
      <c r="R11" s="86">
        <v>0</v>
      </c>
      <c r="S11" s="84">
        <v>0.7</v>
      </c>
      <c r="T11" s="85">
        <v>0.3</v>
      </c>
      <c r="U11" s="85">
        <v>0</v>
      </c>
      <c r="V11" s="85">
        <v>0</v>
      </c>
      <c r="W11" s="86">
        <v>0</v>
      </c>
      <c r="X11" s="87">
        <v>1</v>
      </c>
    </row>
    <row r="12" spans="1:24" s="78" customFormat="1" ht="34.9" customHeight="1" x14ac:dyDescent="0.3">
      <c r="A12" s="170">
        <v>4107</v>
      </c>
      <c r="B12" s="80" t="str">
        <f>VLOOKUP(A12,SEGMENTOS!$A$1:$C$14,2,0)</f>
        <v>Tanques Onshore - Clientes B</v>
      </c>
      <c r="C12" s="83">
        <v>44139</v>
      </c>
      <c r="D12" s="84">
        <v>0.434782608695652</v>
      </c>
      <c r="E12" s="85">
        <v>0.56521739130434701</v>
      </c>
      <c r="F12" s="85">
        <v>0</v>
      </c>
      <c r="G12" s="85">
        <v>0</v>
      </c>
      <c r="H12" s="86">
        <v>0</v>
      </c>
      <c r="I12" s="84">
        <v>0.17391304347826</v>
      </c>
      <c r="J12" s="85">
        <v>0.73913043478260798</v>
      </c>
      <c r="K12" s="85">
        <v>8.6956521739130405E-2</v>
      </c>
      <c r="L12" s="85">
        <v>0</v>
      </c>
      <c r="M12" s="86">
        <v>0</v>
      </c>
      <c r="N12" s="84">
        <v>0.26086956521739102</v>
      </c>
      <c r="O12" s="85">
        <v>0.73913043478260798</v>
      </c>
      <c r="P12" s="85">
        <v>0</v>
      </c>
      <c r="Q12" s="85">
        <v>0</v>
      </c>
      <c r="R12" s="86">
        <v>0</v>
      </c>
      <c r="S12" s="84">
        <v>0.34782608695652101</v>
      </c>
      <c r="T12" s="85">
        <v>0.65217391304347805</v>
      </c>
      <c r="U12" s="85">
        <v>0</v>
      </c>
      <c r="V12" s="85">
        <v>0</v>
      </c>
      <c r="W12" s="86">
        <v>0</v>
      </c>
      <c r="X12" s="87">
        <v>1</v>
      </c>
    </row>
    <row r="13" spans="1:24" s="78" customFormat="1" ht="34.9" customHeight="1" x14ac:dyDescent="0.3">
      <c r="A13" s="164">
        <v>4108</v>
      </c>
      <c r="B13" s="80" t="str">
        <f>VLOOKUP(A13,SEGMENTOS!$A$1:$C$14,2,0)</f>
        <v>Tanques Onshore - Clientes C</v>
      </c>
      <c r="C13" s="83">
        <v>44139</v>
      </c>
      <c r="D13" s="84">
        <v>0.53846153846153799</v>
      </c>
      <c r="E13" s="85">
        <v>0.38461538461538403</v>
      </c>
      <c r="F13" s="85">
        <v>7.69230769230769E-2</v>
      </c>
      <c r="G13" s="85">
        <v>0</v>
      </c>
      <c r="H13" s="86">
        <v>0</v>
      </c>
      <c r="I13" s="84">
        <v>0.38461538461538403</v>
      </c>
      <c r="J13" s="85">
        <v>0.53846153846153799</v>
      </c>
      <c r="K13" s="85">
        <v>7.69230769230769E-2</v>
      </c>
      <c r="L13" s="85">
        <v>0</v>
      </c>
      <c r="M13" s="86">
        <v>0</v>
      </c>
      <c r="N13" s="84">
        <v>0.46153846153846101</v>
      </c>
      <c r="O13" s="85">
        <v>0.46153846153846101</v>
      </c>
      <c r="P13" s="85">
        <v>7.69230769230769E-2</v>
      </c>
      <c r="Q13" s="85">
        <v>0</v>
      </c>
      <c r="R13" s="86">
        <v>0</v>
      </c>
      <c r="S13" s="84">
        <v>0.46153846153846101</v>
      </c>
      <c r="T13" s="85">
        <v>0.46153846153846101</v>
      </c>
      <c r="U13" s="85">
        <v>7.69230769230769E-2</v>
      </c>
      <c r="V13" s="85">
        <v>0</v>
      </c>
      <c r="W13" s="86">
        <v>0</v>
      </c>
      <c r="X13" s="87">
        <v>0.92307692307692302</v>
      </c>
    </row>
    <row r="14" spans="1:24" s="78" customFormat="1" ht="34.9" customHeight="1" x14ac:dyDescent="0.3">
      <c r="A14" s="170">
        <v>4109</v>
      </c>
      <c r="B14" s="80" t="str">
        <f>VLOOKUP(A14,SEGMENTOS!$A$1:$C$14,2,0)</f>
        <v>Tanques Offshore - Clientes A</v>
      </c>
      <c r="C14" s="83">
        <v>44139</v>
      </c>
      <c r="D14" s="84">
        <v>0.33333333333333298</v>
      </c>
      <c r="E14" s="85">
        <v>0.66666666666666596</v>
      </c>
      <c r="F14" s="85">
        <v>0</v>
      </c>
      <c r="G14" s="85">
        <v>0</v>
      </c>
      <c r="H14" s="86">
        <v>0</v>
      </c>
      <c r="I14" s="84">
        <v>0</v>
      </c>
      <c r="J14" s="85">
        <v>0.88888888888888795</v>
      </c>
      <c r="K14" s="85">
        <v>0.11111111111111099</v>
      </c>
      <c r="L14" s="85">
        <v>0</v>
      </c>
      <c r="M14" s="86">
        <v>0</v>
      </c>
      <c r="N14" s="84">
        <v>0.22222222222222199</v>
      </c>
      <c r="O14" s="85">
        <v>0.66666666666666596</v>
      </c>
      <c r="P14" s="85">
        <v>0.11111111111111099</v>
      </c>
      <c r="Q14" s="85">
        <v>0</v>
      </c>
      <c r="R14" s="86">
        <v>0</v>
      </c>
      <c r="S14" s="84">
        <v>0.22222222222222199</v>
      </c>
      <c r="T14" s="85">
        <v>0.77777777777777701</v>
      </c>
      <c r="U14" s="85">
        <v>0</v>
      </c>
      <c r="V14" s="85">
        <v>0</v>
      </c>
      <c r="W14" s="86">
        <v>0</v>
      </c>
      <c r="X14" s="87">
        <v>1</v>
      </c>
    </row>
    <row r="15" spans="1:24" s="78" customFormat="1" ht="34.9" customHeight="1" x14ac:dyDescent="0.3">
      <c r="A15" s="164">
        <v>4110</v>
      </c>
      <c r="B15" s="80" t="str">
        <f>VLOOKUP(A15,SEGMENTOS!$A$1:$C$14,2,0)</f>
        <v>Tanques Offshore - Clientes B</v>
      </c>
      <c r="C15" s="83">
        <v>44139</v>
      </c>
      <c r="D15" s="84">
        <v>0.84615384615384603</v>
      </c>
      <c r="E15" s="85">
        <v>0.15384615384615299</v>
      </c>
      <c r="F15" s="85">
        <v>0</v>
      </c>
      <c r="G15" s="85">
        <v>0</v>
      </c>
      <c r="H15" s="86">
        <v>0</v>
      </c>
      <c r="I15" s="84">
        <v>0.38461538461538403</v>
      </c>
      <c r="J15" s="85">
        <v>0.53846153846153799</v>
      </c>
      <c r="K15" s="85">
        <v>7.69230769230769E-2</v>
      </c>
      <c r="L15" s="85">
        <v>0</v>
      </c>
      <c r="M15" s="86">
        <v>0</v>
      </c>
      <c r="N15" s="84">
        <v>0.61538461538461497</v>
      </c>
      <c r="O15" s="85">
        <v>0.38461538461538403</v>
      </c>
      <c r="P15" s="85">
        <v>0</v>
      </c>
      <c r="Q15" s="85">
        <v>0</v>
      </c>
      <c r="R15" s="86">
        <v>0</v>
      </c>
      <c r="S15" s="84">
        <v>0.53846153846153799</v>
      </c>
      <c r="T15" s="85">
        <v>0.46153846153846101</v>
      </c>
      <c r="U15" s="85">
        <v>0</v>
      </c>
      <c r="V15" s="85">
        <v>0</v>
      </c>
      <c r="W15" s="86">
        <v>0</v>
      </c>
      <c r="X15" s="87">
        <v>1</v>
      </c>
    </row>
    <row r="16" spans="1:24" s="78" customFormat="1" ht="34.9" customHeight="1" thickBot="1" x14ac:dyDescent="0.35">
      <c r="A16" s="175">
        <v>4111</v>
      </c>
      <c r="B16" s="81" t="str">
        <f>VLOOKUP(A16,SEGMENTOS!$A$1:$C$14,2,0)</f>
        <v>Tanques Offshore - Clientes C</v>
      </c>
      <c r="C16" s="88">
        <v>44139</v>
      </c>
      <c r="D16" s="89">
        <v>0.5</v>
      </c>
      <c r="E16" s="90">
        <v>0.5</v>
      </c>
      <c r="F16" s="90">
        <v>0</v>
      </c>
      <c r="G16" s="90">
        <v>0</v>
      </c>
      <c r="H16" s="91">
        <v>0</v>
      </c>
      <c r="I16" s="89">
        <v>0.25</v>
      </c>
      <c r="J16" s="90">
        <v>0.75</v>
      </c>
      <c r="K16" s="90">
        <v>0</v>
      </c>
      <c r="L16" s="90">
        <v>0</v>
      </c>
      <c r="M16" s="91">
        <v>0</v>
      </c>
      <c r="N16" s="89">
        <v>0.75</v>
      </c>
      <c r="O16" s="90">
        <v>0.25</v>
      </c>
      <c r="P16" s="90">
        <v>0</v>
      </c>
      <c r="Q16" s="90">
        <v>0</v>
      </c>
      <c r="R16" s="91">
        <v>0</v>
      </c>
      <c r="S16" s="89">
        <v>0.5</v>
      </c>
      <c r="T16" s="90">
        <v>0.5</v>
      </c>
      <c r="U16" s="90">
        <v>0</v>
      </c>
      <c r="V16" s="90">
        <v>0</v>
      </c>
      <c r="W16" s="91">
        <v>0</v>
      </c>
      <c r="X16" s="92">
        <v>1</v>
      </c>
    </row>
  </sheetData>
  <autoFilter ref="A3:X16" xr:uid="{08B3A83B-D0CA-4EAA-AE43-0E1C68F657ED}">
    <sortState xmlns:xlrd2="http://schemas.microsoft.com/office/spreadsheetml/2017/richdata2" ref="A4:X16">
      <sortCondition ref="A4:A16"/>
    </sortState>
  </autoFilter>
  <conditionalFormatting sqref="A4:A16">
    <cfRule type="duplicateValues" dxfId="21" priority="2674"/>
    <cfRule type="duplicateValues" dxfId="20" priority="2675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22744-FBC0-4928-8C4A-440EED777124}">
  <dimension ref="A1:X16"/>
  <sheetViews>
    <sheetView windowProtection="1" showGridLines="0" zoomScale="70" zoomScaleNormal="70" workbookViewId="0">
      <pane xSplit="3" ySplit="3" topLeftCell="D4" activePane="bottomRight" state="frozen"/>
      <selection activeCell="A2" sqref="A2:A14"/>
      <selection pane="topRight" activeCell="A2" sqref="A2:A14"/>
      <selection pane="bottomLeft" activeCell="A2" sqref="A2:A14"/>
      <selection pane="bottomRight" activeCell="A5" sqref="A5:XFD5"/>
    </sheetView>
  </sheetViews>
  <sheetFormatPr defaultColWidth="8.85546875" defaultRowHeight="15" x14ac:dyDescent="0.25"/>
  <cols>
    <col min="1" max="1" width="12.7109375" style="93" customWidth="1"/>
    <col min="2" max="2" width="60.7109375" style="93" customWidth="1"/>
    <col min="3" max="24" width="15.7109375" style="93" customWidth="1"/>
    <col min="25" max="16384" width="8.85546875" style="93"/>
  </cols>
  <sheetData>
    <row r="1" spans="1:24" s="52" customFormat="1" ht="45" customHeight="1" x14ac:dyDescent="0.3">
      <c r="A1" s="36" t="s">
        <v>60</v>
      </c>
      <c r="B1" s="37" t="s">
        <v>72</v>
      </c>
      <c r="C1" s="38" t="s">
        <v>61</v>
      </c>
      <c r="D1" s="39" t="s">
        <v>103</v>
      </c>
      <c r="E1" s="40" t="s">
        <v>103</v>
      </c>
      <c r="F1" s="40" t="s">
        <v>103</v>
      </c>
      <c r="G1" s="40" t="s">
        <v>103</v>
      </c>
      <c r="H1" s="41" t="s">
        <v>103</v>
      </c>
      <c r="I1" s="42" t="s">
        <v>103</v>
      </c>
      <c r="J1" s="43" t="s">
        <v>103</v>
      </c>
      <c r="K1" s="43" t="s">
        <v>103</v>
      </c>
      <c r="L1" s="43" t="s">
        <v>103</v>
      </c>
      <c r="M1" s="44" t="s">
        <v>103</v>
      </c>
      <c r="N1" s="45" t="s">
        <v>103</v>
      </c>
      <c r="O1" s="46" t="s">
        <v>103</v>
      </c>
      <c r="P1" s="46" t="s">
        <v>103</v>
      </c>
      <c r="Q1" s="46" t="s">
        <v>103</v>
      </c>
      <c r="R1" s="47" t="s">
        <v>103</v>
      </c>
      <c r="S1" s="48" t="s">
        <v>103</v>
      </c>
      <c r="T1" s="49" t="s">
        <v>103</v>
      </c>
      <c r="U1" s="49" t="s">
        <v>103</v>
      </c>
      <c r="V1" s="49" t="s">
        <v>103</v>
      </c>
      <c r="W1" s="50" t="s">
        <v>103</v>
      </c>
      <c r="X1" s="51" t="s">
        <v>103</v>
      </c>
    </row>
    <row r="2" spans="1:24" s="52" customFormat="1" ht="60" customHeight="1" x14ac:dyDescent="0.3">
      <c r="A2" s="53" t="s">
        <v>58</v>
      </c>
      <c r="B2" s="54" t="s">
        <v>58</v>
      </c>
      <c r="C2" s="55" t="s">
        <v>58</v>
      </c>
      <c r="D2" s="56" t="s">
        <v>67</v>
      </c>
      <c r="E2" s="57" t="s">
        <v>67</v>
      </c>
      <c r="F2" s="57" t="s">
        <v>67</v>
      </c>
      <c r="G2" s="57" t="s">
        <v>67</v>
      </c>
      <c r="H2" s="58" t="s">
        <v>67</v>
      </c>
      <c r="I2" s="59" t="s">
        <v>104</v>
      </c>
      <c r="J2" s="60" t="s">
        <v>104</v>
      </c>
      <c r="K2" s="60" t="s">
        <v>104</v>
      </c>
      <c r="L2" s="60" t="s">
        <v>104</v>
      </c>
      <c r="M2" s="61" t="s">
        <v>104</v>
      </c>
      <c r="N2" s="62" t="s">
        <v>105</v>
      </c>
      <c r="O2" s="63" t="s">
        <v>105</v>
      </c>
      <c r="P2" s="63" t="s">
        <v>105</v>
      </c>
      <c r="Q2" s="63" t="s">
        <v>105</v>
      </c>
      <c r="R2" s="64" t="s">
        <v>105</v>
      </c>
      <c r="S2" s="65" t="s">
        <v>62</v>
      </c>
      <c r="T2" s="66" t="s">
        <v>62</v>
      </c>
      <c r="U2" s="66" t="s">
        <v>62</v>
      </c>
      <c r="V2" s="66" t="s">
        <v>62</v>
      </c>
      <c r="W2" s="67" t="s">
        <v>62</v>
      </c>
      <c r="X2" s="68" t="s">
        <v>59</v>
      </c>
    </row>
    <row r="3" spans="1:24" s="52" customFormat="1" ht="45" customHeight="1" thickBot="1" x14ac:dyDescent="0.35">
      <c r="A3" s="69" t="s">
        <v>58</v>
      </c>
      <c r="B3" s="54" t="s">
        <v>58</v>
      </c>
      <c r="C3" s="70" t="s">
        <v>58</v>
      </c>
      <c r="D3" s="71" t="s">
        <v>84</v>
      </c>
      <c r="E3" s="72" t="s">
        <v>85</v>
      </c>
      <c r="F3" s="73" t="s">
        <v>106</v>
      </c>
      <c r="G3" s="74" t="s">
        <v>107</v>
      </c>
      <c r="H3" s="75" t="s">
        <v>86</v>
      </c>
      <c r="I3" s="71" t="s">
        <v>108</v>
      </c>
      <c r="J3" s="72" t="s">
        <v>109</v>
      </c>
      <c r="K3" s="73" t="s">
        <v>110</v>
      </c>
      <c r="L3" s="74" t="s">
        <v>111</v>
      </c>
      <c r="M3" s="75" t="s">
        <v>112</v>
      </c>
      <c r="N3" s="71" t="s">
        <v>63</v>
      </c>
      <c r="O3" s="72" t="s">
        <v>64</v>
      </c>
      <c r="P3" s="73" t="s">
        <v>113</v>
      </c>
      <c r="Q3" s="74" t="s">
        <v>65</v>
      </c>
      <c r="R3" s="75" t="s">
        <v>114</v>
      </c>
      <c r="S3" s="71" t="s">
        <v>115</v>
      </c>
      <c r="T3" s="72" t="s">
        <v>116</v>
      </c>
      <c r="U3" s="73" t="s">
        <v>117</v>
      </c>
      <c r="V3" s="74" t="s">
        <v>118</v>
      </c>
      <c r="W3" s="75" t="s">
        <v>119</v>
      </c>
      <c r="X3" s="76" t="s">
        <v>59</v>
      </c>
    </row>
    <row r="4" spans="1:24" s="78" customFormat="1" ht="34.9" customHeight="1" x14ac:dyDescent="0.3">
      <c r="A4" s="158">
        <v>2900</v>
      </c>
      <c r="B4" s="326" t="str">
        <f>VLOOKUP(A4,SEGMENTOS!$A$1:$C$14,2,0)</f>
        <v>Mercado</v>
      </c>
      <c r="C4" s="327">
        <v>43795</v>
      </c>
      <c r="D4" s="332"/>
      <c r="E4" s="329"/>
      <c r="F4" s="329"/>
      <c r="G4" s="329"/>
      <c r="H4" s="330"/>
      <c r="I4" s="332"/>
      <c r="J4" s="329"/>
      <c r="K4" s="329"/>
      <c r="L4" s="329"/>
      <c r="M4" s="330"/>
      <c r="N4" s="332"/>
      <c r="O4" s="329"/>
      <c r="P4" s="329"/>
      <c r="Q4" s="329"/>
      <c r="R4" s="330"/>
      <c r="S4" s="332"/>
      <c r="T4" s="329"/>
      <c r="U4" s="329"/>
      <c r="V4" s="329"/>
      <c r="W4" s="330"/>
      <c r="X4" s="333"/>
    </row>
    <row r="5" spans="1:24" s="78" customFormat="1" ht="34.9" customHeight="1" x14ac:dyDescent="0.3">
      <c r="A5" s="164">
        <v>4100</v>
      </c>
      <c r="B5" s="79" t="str">
        <f>VLOOKUP(A5,SEGMENTOS!$A$1:$C$14,2,0)</f>
        <v>Tanques Onshore / Offshore</v>
      </c>
      <c r="C5" s="83">
        <v>43795</v>
      </c>
      <c r="D5" s="84">
        <v>0.6</v>
      </c>
      <c r="E5" s="85">
        <v>0.34545454545454501</v>
      </c>
      <c r="F5" s="85">
        <v>3.6363636363636299E-2</v>
      </c>
      <c r="G5" s="85">
        <v>1.8181818181818101E-2</v>
      </c>
      <c r="H5" s="86">
        <v>0</v>
      </c>
      <c r="I5" s="84">
        <v>0.30909090909090903</v>
      </c>
      <c r="J5" s="85">
        <v>0.527272727272727</v>
      </c>
      <c r="K5" s="85">
        <v>0.145454545454545</v>
      </c>
      <c r="L5" s="85">
        <v>1.8181818181818101E-2</v>
      </c>
      <c r="M5" s="86">
        <v>0</v>
      </c>
      <c r="N5" s="84">
        <v>0.41818181818181799</v>
      </c>
      <c r="O5" s="85">
        <v>0.472727272727272</v>
      </c>
      <c r="P5" s="85">
        <v>9.0909090909090898E-2</v>
      </c>
      <c r="Q5" s="85">
        <v>1.8181818181818101E-2</v>
      </c>
      <c r="R5" s="86">
        <v>0</v>
      </c>
      <c r="S5" s="84">
        <v>0.49090909090909002</v>
      </c>
      <c r="T5" s="85">
        <v>0.43636363636363601</v>
      </c>
      <c r="U5" s="85">
        <v>5.4545454545454501E-2</v>
      </c>
      <c r="V5" s="85">
        <v>1.8181818181818101E-2</v>
      </c>
      <c r="W5" s="86">
        <v>0</v>
      </c>
      <c r="X5" s="87">
        <v>0.90909090909090895</v>
      </c>
    </row>
    <row r="6" spans="1:24" s="78" customFormat="1" ht="34.9" customHeight="1" x14ac:dyDescent="0.3">
      <c r="A6" s="170">
        <v>4101</v>
      </c>
      <c r="B6" s="80" t="str">
        <f>VLOOKUP(A6,SEGMENTOS!$A$1:$C$14,2,0)</f>
        <v>Tanques Onshore</v>
      </c>
      <c r="C6" s="83">
        <v>43795</v>
      </c>
      <c r="D6" s="84">
        <v>0.59459459459459396</v>
      </c>
      <c r="E6" s="85">
        <v>0.37837837837837801</v>
      </c>
      <c r="F6" s="85">
        <v>2.7027027027027001E-2</v>
      </c>
      <c r="G6" s="85">
        <v>0</v>
      </c>
      <c r="H6" s="86">
        <v>0</v>
      </c>
      <c r="I6" s="84">
        <v>0.37837837837837801</v>
      </c>
      <c r="J6" s="85">
        <v>0.51351351351351304</v>
      </c>
      <c r="K6" s="85">
        <v>0.108108108108108</v>
      </c>
      <c r="L6" s="85">
        <v>0</v>
      </c>
      <c r="M6" s="86">
        <v>0</v>
      </c>
      <c r="N6" s="84">
        <v>0.37837837837837801</v>
      </c>
      <c r="O6" s="85">
        <v>0.56756756756756699</v>
      </c>
      <c r="P6" s="85">
        <v>5.4054054054054002E-2</v>
      </c>
      <c r="Q6" s="85">
        <v>0</v>
      </c>
      <c r="R6" s="86">
        <v>0</v>
      </c>
      <c r="S6" s="84">
        <v>0.48648648648648601</v>
      </c>
      <c r="T6" s="85">
        <v>0.48648648648648601</v>
      </c>
      <c r="U6" s="85">
        <v>2.7027027027027001E-2</v>
      </c>
      <c r="V6" s="85">
        <v>0</v>
      </c>
      <c r="W6" s="86">
        <v>0</v>
      </c>
      <c r="X6" s="87">
        <v>0.97297297297297303</v>
      </c>
    </row>
    <row r="7" spans="1:24" s="78" customFormat="1" ht="34.9" customHeight="1" x14ac:dyDescent="0.3">
      <c r="A7" s="164">
        <v>4102</v>
      </c>
      <c r="B7" s="80" t="str">
        <f>VLOOKUP(A7,SEGMENTOS!$A$1:$C$14,2,0)</f>
        <v>Tanques Offshore</v>
      </c>
      <c r="C7" s="83">
        <v>43795</v>
      </c>
      <c r="D7" s="84">
        <v>0.61111111111111105</v>
      </c>
      <c r="E7" s="85">
        <v>0.27777777777777701</v>
      </c>
      <c r="F7" s="85">
        <v>5.5555555555555497E-2</v>
      </c>
      <c r="G7" s="85">
        <v>5.5555555555555497E-2</v>
      </c>
      <c r="H7" s="86">
        <v>0</v>
      </c>
      <c r="I7" s="84">
        <v>0.16666666666666599</v>
      </c>
      <c r="J7" s="85">
        <v>0.55555555555555503</v>
      </c>
      <c r="K7" s="85">
        <v>0.22222222222222199</v>
      </c>
      <c r="L7" s="85">
        <v>5.5555555555555497E-2</v>
      </c>
      <c r="M7" s="86">
        <v>0</v>
      </c>
      <c r="N7" s="84">
        <v>0.5</v>
      </c>
      <c r="O7" s="85">
        <v>0.27777777777777701</v>
      </c>
      <c r="P7" s="85">
        <v>0.16666666666666599</v>
      </c>
      <c r="Q7" s="85">
        <v>5.5555555555555497E-2</v>
      </c>
      <c r="R7" s="86">
        <v>0</v>
      </c>
      <c r="S7" s="84">
        <v>0.5</v>
      </c>
      <c r="T7" s="85">
        <v>0.33333333333333298</v>
      </c>
      <c r="U7" s="85">
        <v>0.11111111111111099</v>
      </c>
      <c r="V7" s="85">
        <v>5.5555555555555497E-2</v>
      </c>
      <c r="W7" s="86">
        <v>0</v>
      </c>
      <c r="X7" s="87">
        <v>0.77777777777777701</v>
      </c>
    </row>
    <row r="8" spans="1:24" s="78" customFormat="1" ht="34.9" customHeight="1" x14ac:dyDescent="0.3">
      <c r="A8" s="170">
        <v>4103</v>
      </c>
      <c r="B8" s="80" t="str">
        <f>VLOOKUP(A8,SEGMENTOS!$A$1:$C$14,2,0)</f>
        <v>Tanques Onshore / Offshore - Clientes A</v>
      </c>
      <c r="C8" s="83">
        <v>43795</v>
      </c>
      <c r="D8" s="84">
        <v>0.73333333333333295</v>
      </c>
      <c r="E8" s="85">
        <v>0.2</v>
      </c>
      <c r="F8" s="85">
        <v>6.6666666666666596E-2</v>
      </c>
      <c r="G8" s="85">
        <v>0</v>
      </c>
      <c r="H8" s="86">
        <v>0</v>
      </c>
      <c r="I8" s="84">
        <v>0.46666666666666601</v>
      </c>
      <c r="J8" s="85">
        <v>0.266666666666666</v>
      </c>
      <c r="K8" s="85">
        <v>0.266666666666666</v>
      </c>
      <c r="L8" s="85">
        <v>0</v>
      </c>
      <c r="M8" s="86">
        <v>0</v>
      </c>
      <c r="N8" s="84">
        <v>0.53333333333333299</v>
      </c>
      <c r="O8" s="85">
        <v>0.266666666666666</v>
      </c>
      <c r="P8" s="85">
        <v>0.2</v>
      </c>
      <c r="Q8" s="85">
        <v>0</v>
      </c>
      <c r="R8" s="86">
        <v>0</v>
      </c>
      <c r="S8" s="84">
        <v>0.6</v>
      </c>
      <c r="T8" s="85">
        <v>0.266666666666666</v>
      </c>
      <c r="U8" s="85">
        <v>0.133333333333333</v>
      </c>
      <c r="V8" s="85">
        <v>0</v>
      </c>
      <c r="W8" s="86">
        <v>0</v>
      </c>
      <c r="X8" s="87">
        <v>0.86666666666666603</v>
      </c>
    </row>
    <row r="9" spans="1:24" s="78" customFormat="1" ht="34.9" customHeight="1" x14ac:dyDescent="0.3">
      <c r="A9" s="164">
        <v>4104</v>
      </c>
      <c r="B9" s="80" t="str">
        <f>VLOOKUP(A9,SEGMENTOS!$A$1:$C$14,2,0)</f>
        <v>Tanques Onshore / Offshore - Clientes B</v>
      </c>
      <c r="C9" s="83">
        <v>43795</v>
      </c>
      <c r="D9" s="84">
        <v>0.5</v>
      </c>
      <c r="E9" s="85">
        <v>0.42857142857142799</v>
      </c>
      <c r="F9" s="85">
        <v>3.5714285714285698E-2</v>
      </c>
      <c r="G9" s="85">
        <v>3.5714285714285698E-2</v>
      </c>
      <c r="H9" s="86">
        <v>0</v>
      </c>
      <c r="I9" s="84">
        <v>0.14285714285714199</v>
      </c>
      <c r="J9" s="85">
        <v>0.71428571428571397</v>
      </c>
      <c r="K9" s="85">
        <v>0.107142857142857</v>
      </c>
      <c r="L9" s="85">
        <v>3.5714285714285698E-2</v>
      </c>
      <c r="M9" s="86">
        <v>0</v>
      </c>
      <c r="N9" s="84">
        <v>0.214285714285714</v>
      </c>
      <c r="O9" s="85">
        <v>0.71428571428571397</v>
      </c>
      <c r="P9" s="85">
        <v>3.5714285714285698E-2</v>
      </c>
      <c r="Q9" s="85">
        <v>3.5714285714285698E-2</v>
      </c>
      <c r="R9" s="86">
        <v>0</v>
      </c>
      <c r="S9" s="84">
        <v>0.35714285714285698</v>
      </c>
      <c r="T9" s="85">
        <v>0.57142857142857095</v>
      </c>
      <c r="U9" s="85">
        <v>3.5714285714285698E-2</v>
      </c>
      <c r="V9" s="85">
        <v>3.5714285714285698E-2</v>
      </c>
      <c r="W9" s="86">
        <v>0</v>
      </c>
      <c r="X9" s="87">
        <v>0.89285714285714202</v>
      </c>
    </row>
    <row r="10" spans="1:24" s="78" customFormat="1" ht="34.9" customHeight="1" x14ac:dyDescent="0.3">
      <c r="A10" s="170">
        <v>4105</v>
      </c>
      <c r="B10" s="80" t="str">
        <f>VLOOKUP(A10,SEGMENTOS!$A$1:$C$14,2,0)</f>
        <v>Tanques Onshore / Offshore - Clientes C</v>
      </c>
      <c r="C10" s="83">
        <v>43795</v>
      </c>
      <c r="D10" s="84">
        <v>0.66666666666666596</v>
      </c>
      <c r="E10" s="85">
        <v>0.33333333333333298</v>
      </c>
      <c r="F10" s="85">
        <v>0</v>
      </c>
      <c r="G10" s="85">
        <v>0</v>
      </c>
      <c r="H10" s="86">
        <v>0</v>
      </c>
      <c r="I10" s="84">
        <v>0.5</v>
      </c>
      <c r="J10" s="85">
        <v>0.41666666666666602</v>
      </c>
      <c r="K10" s="85">
        <v>8.3333333333333301E-2</v>
      </c>
      <c r="L10" s="85">
        <v>0</v>
      </c>
      <c r="M10" s="86">
        <v>0</v>
      </c>
      <c r="N10" s="84">
        <v>0.75</v>
      </c>
      <c r="O10" s="85">
        <v>0.16666666666666599</v>
      </c>
      <c r="P10" s="85">
        <v>8.3333333333333301E-2</v>
      </c>
      <c r="Q10" s="85">
        <v>0</v>
      </c>
      <c r="R10" s="86">
        <v>0</v>
      </c>
      <c r="S10" s="84">
        <v>0.66666666666666596</v>
      </c>
      <c r="T10" s="85">
        <v>0.33333333333333298</v>
      </c>
      <c r="U10" s="85">
        <v>0</v>
      </c>
      <c r="V10" s="85">
        <v>0</v>
      </c>
      <c r="W10" s="86">
        <v>0</v>
      </c>
      <c r="X10" s="87">
        <v>1</v>
      </c>
    </row>
    <row r="11" spans="1:24" s="78" customFormat="1" ht="34.9" customHeight="1" x14ac:dyDescent="0.3">
      <c r="A11" s="164">
        <v>4106</v>
      </c>
      <c r="B11" s="80" t="str">
        <f>VLOOKUP(A11,SEGMENTOS!$A$1:$C$14,2,0)</f>
        <v>Tanques Onshore - Clientes A</v>
      </c>
      <c r="C11" s="83">
        <v>43795</v>
      </c>
      <c r="D11" s="84">
        <v>0.81818181818181801</v>
      </c>
      <c r="E11" s="85">
        <v>0.18181818181818099</v>
      </c>
      <c r="F11" s="85">
        <v>0</v>
      </c>
      <c r="G11" s="85">
        <v>0</v>
      </c>
      <c r="H11" s="86">
        <v>0</v>
      </c>
      <c r="I11" s="84">
        <v>0.63636363636363602</v>
      </c>
      <c r="J11" s="85">
        <v>0.27272727272727199</v>
      </c>
      <c r="K11" s="85">
        <v>9.0909090909090898E-2</v>
      </c>
      <c r="L11" s="85">
        <v>0</v>
      </c>
      <c r="M11" s="86">
        <v>0</v>
      </c>
      <c r="N11" s="84">
        <v>0.54545454545454497</v>
      </c>
      <c r="O11" s="85">
        <v>0.36363636363636298</v>
      </c>
      <c r="P11" s="85">
        <v>9.0909090909090898E-2</v>
      </c>
      <c r="Q11" s="85">
        <v>0</v>
      </c>
      <c r="R11" s="86">
        <v>0</v>
      </c>
      <c r="S11" s="84">
        <v>0.72727272727272696</v>
      </c>
      <c r="T11" s="85">
        <v>0.27272727272727199</v>
      </c>
      <c r="U11" s="85">
        <v>0</v>
      </c>
      <c r="V11" s="85">
        <v>0</v>
      </c>
      <c r="W11" s="86">
        <v>0</v>
      </c>
      <c r="X11" s="87">
        <v>1</v>
      </c>
    </row>
    <row r="12" spans="1:24" s="78" customFormat="1" ht="34.9" customHeight="1" x14ac:dyDescent="0.3">
      <c r="A12" s="170">
        <v>4107</v>
      </c>
      <c r="B12" s="80" t="str">
        <f>VLOOKUP(A12,SEGMENTOS!$A$1:$C$14,2,0)</f>
        <v>Tanques Onshore - Clientes B</v>
      </c>
      <c r="C12" s="83">
        <v>43795</v>
      </c>
      <c r="D12" s="84">
        <v>0.44444444444444398</v>
      </c>
      <c r="E12" s="85">
        <v>0.5</v>
      </c>
      <c r="F12" s="85">
        <v>5.5555555555555497E-2</v>
      </c>
      <c r="G12" s="85">
        <v>0</v>
      </c>
      <c r="H12" s="86">
        <v>0</v>
      </c>
      <c r="I12" s="84">
        <v>0.16666666666666599</v>
      </c>
      <c r="J12" s="85">
        <v>0.72222222222222199</v>
      </c>
      <c r="K12" s="85">
        <v>0.11111111111111099</v>
      </c>
      <c r="L12" s="85">
        <v>0</v>
      </c>
      <c r="M12" s="86">
        <v>0</v>
      </c>
      <c r="N12" s="84">
        <v>0.11111111111111099</v>
      </c>
      <c r="O12" s="85">
        <v>0.83333333333333304</v>
      </c>
      <c r="P12" s="85">
        <v>5.5555555555555497E-2</v>
      </c>
      <c r="Q12" s="85">
        <v>0</v>
      </c>
      <c r="R12" s="86">
        <v>0</v>
      </c>
      <c r="S12" s="84">
        <v>0.27777777777777701</v>
      </c>
      <c r="T12" s="85">
        <v>0.66666666666666596</v>
      </c>
      <c r="U12" s="85">
        <v>5.5555555555555497E-2</v>
      </c>
      <c r="V12" s="85">
        <v>0</v>
      </c>
      <c r="W12" s="86">
        <v>0</v>
      </c>
      <c r="X12" s="87">
        <v>0.94444444444444398</v>
      </c>
    </row>
    <row r="13" spans="1:24" s="78" customFormat="1" ht="34.9" customHeight="1" x14ac:dyDescent="0.3">
      <c r="A13" s="164">
        <v>4108</v>
      </c>
      <c r="B13" s="80" t="str">
        <f>VLOOKUP(A13,SEGMENTOS!$A$1:$C$14,2,0)</f>
        <v>Tanques Onshore - Clientes C</v>
      </c>
      <c r="C13" s="83">
        <v>43795</v>
      </c>
      <c r="D13" s="84">
        <v>0.625</v>
      </c>
      <c r="E13" s="85">
        <v>0.375</v>
      </c>
      <c r="F13" s="85">
        <v>0</v>
      </c>
      <c r="G13" s="85">
        <v>0</v>
      </c>
      <c r="H13" s="86">
        <v>0</v>
      </c>
      <c r="I13" s="84">
        <v>0.5</v>
      </c>
      <c r="J13" s="85">
        <v>0.375</v>
      </c>
      <c r="K13" s="85">
        <v>0.125</v>
      </c>
      <c r="L13" s="85">
        <v>0</v>
      </c>
      <c r="M13" s="86">
        <v>0</v>
      </c>
      <c r="N13" s="84">
        <v>0.75</v>
      </c>
      <c r="O13" s="85">
        <v>0.25</v>
      </c>
      <c r="P13" s="85">
        <v>0</v>
      </c>
      <c r="Q13" s="85">
        <v>0</v>
      </c>
      <c r="R13" s="86">
        <v>0</v>
      </c>
      <c r="S13" s="84">
        <v>0.625</v>
      </c>
      <c r="T13" s="85">
        <v>0.375</v>
      </c>
      <c r="U13" s="85">
        <v>0</v>
      </c>
      <c r="V13" s="85">
        <v>0</v>
      </c>
      <c r="W13" s="86">
        <v>0</v>
      </c>
      <c r="X13" s="87">
        <v>1</v>
      </c>
    </row>
    <row r="14" spans="1:24" s="78" customFormat="1" ht="34.9" customHeight="1" x14ac:dyDescent="0.3">
      <c r="A14" s="170">
        <v>4109</v>
      </c>
      <c r="B14" s="80" t="str">
        <f>VLOOKUP(A14,SEGMENTOS!$A$1:$C$14,2,0)</f>
        <v>Tanques Offshore - Clientes A</v>
      </c>
      <c r="C14" s="83">
        <v>43795</v>
      </c>
      <c r="D14" s="84">
        <v>0.5</v>
      </c>
      <c r="E14" s="85">
        <v>0.25</v>
      </c>
      <c r="F14" s="85">
        <v>0.25</v>
      </c>
      <c r="G14" s="85">
        <v>0</v>
      </c>
      <c r="H14" s="86">
        <v>0</v>
      </c>
      <c r="I14" s="84">
        <v>0</v>
      </c>
      <c r="J14" s="85">
        <v>0.25</v>
      </c>
      <c r="K14" s="85">
        <v>0.75</v>
      </c>
      <c r="L14" s="85">
        <v>0</v>
      </c>
      <c r="M14" s="86">
        <v>0</v>
      </c>
      <c r="N14" s="84">
        <v>0.5</v>
      </c>
      <c r="O14" s="85">
        <v>0</v>
      </c>
      <c r="P14" s="85">
        <v>0.5</v>
      </c>
      <c r="Q14" s="85">
        <v>0</v>
      </c>
      <c r="R14" s="86">
        <v>0</v>
      </c>
      <c r="S14" s="84">
        <v>0.25</v>
      </c>
      <c r="T14" s="85">
        <v>0.25</v>
      </c>
      <c r="U14" s="85">
        <v>0.5</v>
      </c>
      <c r="V14" s="85">
        <v>0</v>
      </c>
      <c r="W14" s="86">
        <v>0</v>
      </c>
      <c r="X14" s="87">
        <v>0.5</v>
      </c>
    </row>
    <row r="15" spans="1:24" s="78" customFormat="1" ht="34.9" customHeight="1" x14ac:dyDescent="0.3">
      <c r="A15" s="164">
        <v>4110</v>
      </c>
      <c r="B15" s="80" t="str">
        <f>VLOOKUP(A15,SEGMENTOS!$A$1:$C$14,2,0)</f>
        <v>Tanques Offshore - Clientes B</v>
      </c>
      <c r="C15" s="83">
        <v>43795</v>
      </c>
      <c r="D15" s="84">
        <v>0.6</v>
      </c>
      <c r="E15" s="85">
        <v>0.3</v>
      </c>
      <c r="F15" s="85">
        <v>0</v>
      </c>
      <c r="G15" s="85">
        <v>0.1</v>
      </c>
      <c r="H15" s="86">
        <v>0</v>
      </c>
      <c r="I15" s="84">
        <v>0.1</v>
      </c>
      <c r="J15" s="85">
        <v>0.7</v>
      </c>
      <c r="K15" s="85">
        <v>0.1</v>
      </c>
      <c r="L15" s="85">
        <v>0.1</v>
      </c>
      <c r="M15" s="86">
        <v>0</v>
      </c>
      <c r="N15" s="84">
        <v>0.4</v>
      </c>
      <c r="O15" s="85">
        <v>0.5</v>
      </c>
      <c r="P15" s="85">
        <v>0</v>
      </c>
      <c r="Q15" s="85">
        <v>0.1</v>
      </c>
      <c r="R15" s="86">
        <v>0</v>
      </c>
      <c r="S15" s="84">
        <v>0.5</v>
      </c>
      <c r="T15" s="85">
        <v>0.4</v>
      </c>
      <c r="U15" s="85">
        <v>0</v>
      </c>
      <c r="V15" s="85">
        <v>0.1</v>
      </c>
      <c r="W15" s="86">
        <v>0</v>
      </c>
      <c r="X15" s="87">
        <v>0.8</v>
      </c>
    </row>
    <row r="16" spans="1:24" s="78" customFormat="1" ht="34.9" customHeight="1" thickBot="1" x14ac:dyDescent="0.35">
      <c r="A16" s="175">
        <v>4111</v>
      </c>
      <c r="B16" s="81" t="str">
        <f>VLOOKUP(A16,SEGMENTOS!$A$1:$C$14,2,0)</f>
        <v>Tanques Offshore - Clientes C</v>
      </c>
      <c r="C16" s="88">
        <v>43795</v>
      </c>
      <c r="D16" s="89">
        <v>0.75</v>
      </c>
      <c r="E16" s="90">
        <v>0.25</v>
      </c>
      <c r="F16" s="90">
        <v>0</v>
      </c>
      <c r="G16" s="90">
        <v>0</v>
      </c>
      <c r="H16" s="91">
        <v>0</v>
      </c>
      <c r="I16" s="89">
        <v>0.5</v>
      </c>
      <c r="J16" s="90">
        <v>0.5</v>
      </c>
      <c r="K16" s="90">
        <v>0</v>
      </c>
      <c r="L16" s="90">
        <v>0</v>
      </c>
      <c r="M16" s="91">
        <v>0</v>
      </c>
      <c r="N16" s="89">
        <v>0.75</v>
      </c>
      <c r="O16" s="90">
        <v>0</v>
      </c>
      <c r="P16" s="90">
        <v>0.25</v>
      </c>
      <c r="Q16" s="90">
        <v>0</v>
      </c>
      <c r="R16" s="91">
        <v>0</v>
      </c>
      <c r="S16" s="89">
        <v>0.75</v>
      </c>
      <c r="T16" s="90">
        <v>0.25</v>
      </c>
      <c r="U16" s="90">
        <v>0</v>
      </c>
      <c r="V16" s="90">
        <v>0</v>
      </c>
      <c r="W16" s="91">
        <v>0</v>
      </c>
      <c r="X16" s="92">
        <v>1</v>
      </c>
    </row>
  </sheetData>
  <autoFilter ref="A3:X16" xr:uid="{08B3A83B-D0CA-4EAA-AE43-0E1C68F657ED}">
    <sortState xmlns:xlrd2="http://schemas.microsoft.com/office/spreadsheetml/2017/richdata2" ref="A4:X16">
      <sortCondition ref="A4:A16"/>
    </sortState>
  </autoFilter>
  <conditionalFormatting sqref="A4:A16">
    <cfRule type="duplicateValues" dxfId="19" priority="2676"/>
    <cfRule type="duplicateValues" dxfId="18" priority="2677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ED939-8077-4B23-BF31-05500F7ABF84}">
  <sheetPr codeName="Planilha78"/>
  <dimension ref="A1:X16"/>
  <sheetViews>
    <sheetView windowProtection="1" showGridLines="0" zoomScale="70" zoomScaleNormal="70" workbookViewId="0">
      <pane xSplit="3" ySplit="3" topLeftCell="D4" activePane="bottomRight" state="frozen"/>
      <selection activeCell="A2" sqref="A2:A14"/>
      <selection pane="topRight" activeCell="A2" sqref="A2:A14"/>
      <selection pane="bottomLeft" activeCell="A2" sqref="A2:A14"/>
      <selection pane="bottomRight" activeCell="A5" sqref="A5"/>
    </sheetView>
  </sheetViews>
  <sheetFormatPr defaultColWidth="8.85546875" defaultRowHeight="15" x14ac:dyDescent="0.25"/>
  <cols>
    <col min="1" max="1" width="12.7109375" style="93" customWidth="1"/>
    <col min="2" max="2" width="60.7109375" style="93" customWidth="1"/>
    <col min="3" max="24" width="15.7109375" style="93" customWidth="1"/>
    <col min="25" max="16384" width="8.85546875" style="93"/>
  </cols>
  <sheetData>
    <row r="1" spans="1:24" s="52" customFormat="1" ht="45" customHeight="1" x14ac:dyDescent="0.3">
      <c r="A1" s="36" t="s">
        <v>60</v>
      </c>
      <c r="B1" s="37" t="s">
        <v>72</v>
      </c>
      <c r="C1" s="38" t="s">
        <v>61</v>
      </c>
      <c r="D1" s="39" t="s">
        <v>103</v>
      </c>
      <c r="E1" s="40" t="s">
        <v>103</v>
      </c>
      <c r="F1" s="40" t="s">
        <v>103</v>
      </c>
      <c r="G1" s="40" t="s">
        <v>103</v>
      </c>
      <c r="H1" s="41" t="s">
        <v>103</v>
      </c>
      <c r="I1" s="42" t="s">
        <v>103</v>
      </c>
      <c r="J1" s="43" t="s">
        <v>103</v>
      </c>
      <c r="K1" s="43" t="s">
        <v>103</v>
      </c>
      <c r="L1" s="43" t="s">
        <v>103</v>
      </c>
      <c r="M1" s="44" t="s">
        <v>103</v>
      </c>
      <c r="N1" s="45" t="s">
        <v>103</v>
      </c>
      <c r="O1" s="46" t="s">
        <v>103</v>
      </c>
      <c r="P1" s="46" t="s">
        <v>103</v>
      </c>
      <c r="Q1" s="46" t="s">
        <v>103</v>
      </c>
      <c r="R1" s="47" t="s">
        <v>103</v>
      </c>
      <c r="S1" s="48" t="s">
        <v>103</v>
      </c>
      <c r="T1" s="49" t="s">
        <v>103</v>
      </c>
      <c r="U1" s="49" t="s">
        <v>103</v>
      </c>
      <c r="V1" s="49" t="s">
        <v>103</v>
      </c>
      <c r="W1" s="50" t="s">
        <v>103</v>
      </c>
      <c r="X1" s="51" t="s">
        <v>103</v>
      </c>
    </row>
    <row r="2" spans="1:24" s="52" customFormat="1" ht="60" customHeight="1" x14ac:dyDescent="0.3">
      <c r="A2" s="53" t="s">
        <v>58</v>
      </c>
      <c r="B2" s="54" t="s">
        <v>58</v>
      </c>
      <c r="C2" s="55" t="s">
        <v>58</v>
      </c>
      <c r="D2" s="56" t="s">
        <v>67</v>
      </c>
      <c r="E2" s="57" t="s">
        <v>67</v>
      </c>
      <c r="F2" s="57" t="s">
        <v>67</v>
      </c>
      <c r="G2" s="57" t="s">
        <v>67</v>
      </c>
      <c r="H2" s="58" t="s">
        <v>67</v>
      </c>
      <c r="I2" s="59" t="s">
        <v>104</v>
      </c>
      <c r="J2" s="60" t="s">
        <v>104</v>
      </c>
      <c r="K2" s="60" t="s">
        <v>104</v>
      </c>
      <c r="L2" s="60" t="s">
        <v>104</v>
      </c>
      <c r="M2" s="61" t="s">
        <v>104</v>
      </c>
      <c r="N2" s="62" t="s">
        <v>105</v>
      </c>
      <c r="O2" s="63" t="s">
        <v>105</v>
      </c>
      <c r="P2" s="63" t="s">
        <v>105</v>
      </c>
      <c r="Q2" s="63" t="s">
        <v>105</v>
      </c>
      <c r="R2" s="64" t="s">
        <v>105</v>
      </c>
      <c r="S2" s="65" t="s">
        <v>62</v>
      </c>
      <c r="T2" s="66" t="s">
        <v>62</v>
      </c>
      <c r="U2" s="66" t="s">
        <v>62</v>
      </c>
      <c r="V2" s="66" t="s">
        <v>62</v>
      </c>
      <c r="W2" s="67" t="s">
        <v>62</v>
      </c>
      <c r="X2" s="68" t="s">
        <v>59</v>
      </c>
    </row>
    <row r="3" spans="1:24" s="52" customFormat="1" ht="45" customHeight="1" thickBot="1" x14ac:dyDescent="0.35">
      <c r="A3" s="69" t="s">
        <v>58</v>
      </c>
      <c r="B3" s="54" t="s">
        <v>58</v>
      </c>
      <c r="C3" s="70" t="s">
        <v>58</v>
      </c>
      <c r="D3" s="71" t="s">
        <v>84</v>
      </c>
      <c r="E3" s="72" t="s">
        <v>85</v>
      </c>
      <c r="F3" s="73" t="s">
        <v>106</v>
      </c>
      <c r="G3" s="74" t="s">
        <v>107</v>
      </c>
      <c r="H3" s="75" t="s">
        <v>86</v>
      </c>
      <c r="I3" s="71" t="s">
        <v>108</v>
      </c>
      <c r="J3" s="72" t="s">
        <v>109</v>
      </c>
      <c r="K3" s="73" t="s">
        <v>110</v>
      </c>
      <c r="L3" s="74" t="s">
        <v>111</v>
      </c>
      <c r="M3" s="75" t="s">
        <v>112</v>
      </c>
      <c r="N3" s="71" t="s">
        <v>63</v>
      </c>
      <c r="O3" s="72" t="s">
        <v>64</v>
      </c>
      <c r="P3" s="73" t="s">
        <v>113</v>
      </c>
      <c r="Q3" s="74" t="s">
        <v>65</v>
      </c>
      <c r="R3" s="75" t="s">
        <v>114</v>
      </c>
      <c r="S3" s="71" t="s">
        <v>115</v>
      </c>
      <c r="T3" s="72" t="s">
        <v>116</v>
      </c>
      <c r="U3" s="73" t="s">
        <v>117</v>
      </c>
      <c r="V3" s="74" t="s">
        <v>118</v>
      </c>
      <c r="W3" s="75" t="s">
        <v>119</v>
      </c>
      <c r="X3" s="76" t="s">
        <v>59</v>
      </c>
    </row>
    <row r="4" spans="1:24" s="78" customFormat="1" ht="34.9" customHeight="1" x14ac:dyDescent="0.3">
      <c r="A4" s="158">
        <v>2900</v>
      </c>
      <c r="B4" s="326" t="str">
        <f>VLOOKUP(A4,SEGMENTOS!$A$1:$C$14,2,0)</f>
        <v>Mercado</v>
      </c>
      <c r="C4" s="327">
        <v>43434</v>
      </c>
      <c r="D4" s="332"/>
      <c r="E4" s="329"/>
      <c r="F4" s="329"/>
      <c r="G4" s="329"/>
      <c r="H4" s="330"/>
      <c r="I4" s="332"/>
      <c r="J4" s="329"/>
      <c r="K4" s="329"/>
      <c r="L4" s="329"/>
      <c r="M4" s="330"/>
      <c r="N4" s="332"/>
      <c r="O4" s="329"/>
      <c r="P4" s="329"/>
      <c r="Q4" s="329"/>
      <c r="R4" s="330"/>
      <c r="S4" s="332"/>
      <c r="T4" s="329"/>
      <c r="U4" s="329"/>
      <c r="V4" s="329"/>
      <c r="W4" s="330"/>
      <c r="X4" s="333"/>
    </row>
    <row r="5" spans="1:24" s="78" customFormat="1" ht="34.9" customHeight="1" x14ac:dyDescent="0.3">
      <c r="A5" s="164">
        <v>4100</v>
      </c>
      <c r="B5" s="79" t="str">
        <f>VLOOKUP(A5,SEGMENTOS!$A$1:$C$14,2,0)</f>
        <v>Tanques Onshore / Offshore</v>
      </c>
      <c r="C5" s="83">
        <v>43434</v>
      </c>
      <c r="D5" s="84">
        <v>0.67857142857142805</v>
      </c>
      <c r="E5" s="85">
        <v>0.30357142857142799</v>
      </c>
      <c r="F5" s="85">
        <v>1.7857142857142801E-2</v>
      </c>
      <c r="G5" s="85">
        <v>0</v>
      </c>
      <c r="H5" s="86">
        <v>0</v>
      </c>
      <c r="I5" s="84">
        <v>0.17857142857142799</v>
      </c>
      <c r="J5" s="85">
        <v>0.75</v>
      </c>
      <c r="K5" s="85">
        <v>5.3571428571428499E-2</v>
      </c>
      <c r="L5" s="85">
        <v>1.7857142857142801E-2</v>
      </c>
      <c r="M5" s="86">
        <v>0</v>
      </c>
      <c r="N5" s="84">
        <v>0.46428571428571402</v>
      </c>
      <c r="O5" s="85">
        <v>0.48214285714285698</v>
      </c>
      <c r="P5" s="85">
        <v>3.5714285714285698E-2</v>
      </c>
      <c r="Q5" s="85">
        <v>1.7857142857142801E-2</v>
      </c>
      <c r="R5" s="86">
        <v>0</v>
      </c>
      <c r="S5" s="84">
        <v>0.5</v>
      </c>
      <c r="T5" s="85">
        <v>0.48214285714285698</v>
      </c>
      <c r="U5" s="85">
        <v>0</v>
      </c>
      <c r="V5" s="85">
        <v>1.7857142857142801E-2</v>
      </c>
      <c r="W5" s="86">
        <v>0</v>
      </c>
      <c r="X5" s="87">
        <v>0.96428571428571397</v>
      </c>
    </row>
    <row r="6" spans="1:24" s="78" customFormat="1" ht="34.9" customHeight="1" x14ac:dyDescent="0.3">
      <c r="A6" s="170">
        <v>4101</v>
      </c>
      <c r="B6" s="80" t="str">
        <f>VLOOKUP(A6,SEGMENTOS!$A$1:$C$14,2,0)</f>
        <v>Tanques Onshore</v>
      </c>
      <c r="C6" s="83">
        <v>43434</v>
      </c>
      <c r="D6" s="84">
        <v>0.66666666666666596</v>
      </c>
      <c r="E6" s="85">
        <v>0.33333333333333298</v>
      </c>
      <c r="F6" s="85">
        <v>0</v>
      </c>
      <c r="G6" s="85">
        <v>0</v>
      </c>
      <c r="H6" s="86">
        <v>0</v>
      </c>
      <c r="I6" s="84">
        <v>0.24242424242424199</v>
      </c>
      <c r="J6" s="85">
        <v>0.69696969696969702</v>
      </c>
      <c r="K6" s="85">
        <v>6.0606060606060601E-2</v>
      </c>
      <c r="L6" s="85">
        <v>0</v>
      </c>
      <c r="M6" s="86">
        <v>0</v>
      </c>
      <c r="N6" s="84">
        <v>0.51515151515151503</v>
      </c>
      <c r="O6" s="85">
        <v>0.48484848484848397</v>
      </c>
      <c r="P6" s="85">
        <v>0</v>
      </c>
      <c r="Q6" s="85">
        <v>0</v>
      </c>
      <c r="R6" s="86">
        <v>0</v>
      </c>
      <c r="S6" s="84">
        <v>0.51515151515151503</v>
      </c>
      <c r="T6" s="85">
        <v>0.48484848484848397</v>
      </c>
      <c r="U6" s="85">
        <v>0</v>
      </c>
      <c r="V6" s="85">
        <v>0</v>
      </c>
      <c r="W6" s="86">
        <v>0</v>
      </c>
      <c r="X6" s="87">
        <v>1</v>
      </c>
    </row>
    <row r="7" spans="1:24" s="78" customFormat="1" ht="34.9" customHeight="1" x14ac:dyDescent="0.3">
      <c r="A7" s="164">
        <v>4102</v>
      </c>
      <c r="B7" s="80" t="str">
        <f>VLOOKUP(A7,SEGMENTOS!$A$1:$C$14,2,0)</f>
        <v>Tanques Offshore</v>
      </c>
      <c r="C7" s="83">
        <v>43434</v>
      </c>
      <c r="D7" s="84">
        <v>0.69565217391304301</v>
      </c>
      <c r="E7" s="85">
        <v>0.26086956521739102</v>
      </c>
      <c r="F7" s="85">
        <v>4.3478260869565202E-2</v>
      </c>
      <c r="G7" s="85">
        <v>0</v>
      </c>
      <c r="H7" s="86">
        <v>0</v>
      </c>
      <c r="I7" s="84">
        <v>8.6956521739130405E-2</v>
      </c>
      <c r="J7" s="85">
        <v>0.82608695652173902</v>
      </c>
      <c r="K7" s="85">
        <v>4.3478260869565202E-2</v>
      </c>
      <c r="L7" s="85">
        <v>4.3478260869565202E-2</v>
      </c>
      <c r="M7" s="86">
        <v>0</v>
      </c>
      <c r="N7" s="84">
        <v>0.39130434782608697</v>
      </c>
      <c r="O7" s="85">
        <v>0.47826086956521702</v>
      </c>
      <c r="P7" s="85">
        <v>8.6956521739130405E-2</v>
      </c>
      <c r="Q7" s="85">
        <v>4.3478260869565202E-2</v>
      </c>
      <c r="R7" s="86">
        <v>0</v>
      </c>
      <c r="S7" s="84">
        <v>0.47826086956521702</v>
      </c>
      <c r="T7" s="85">
        <v>0.47826086956521702</v>
      </c>
      <c r="U7" s="85">
        <v>0</v>
      </c>
      <c r="V7" s="85">
        <v>4.3478260869565202E-2</v>
      </c>
      <c r="W7" s="86">
        <v>0</v>
      </c>
      <c r="X7" s="87">
        <v>0.91304347826086896</v>
      </c>
    </row>
    <row r="8" spans="1:24" s="78" customFormat="1" ht="34.9" customHeight="1" x14ac:dyDescent="0.3">
      <c r="A8" s="170">
        <v>4103</v>
      </c>
      <c r="B8" s="80" t="str">
        <f>VLOOKUP(A8,SEGMENTOS!$A$1:$C$14,2,0)</f>
        <v>Tanques Onshore / Offshore - Clientes A</v>
      </c>
      <c r="C8" s="83">
        <v>43434</v>
      </c>
      <c r="D8" s="84">
        <v>0.70370370370370305</v>
      </c>
      <c r="E8" s="85">
        <v>0.296296296296296</v>
      </c>
      <c r="F8" s="85">
        <v>0</v>
      </c>
      <c r="G8" s="85">
        <v>0</v>
      </c>
      <c r="H8" s="86">
        <v>0</v>
      </c>
      <c r="I8" s="84">
        <v>0.11111111111111099</v>
      </c>
      <c r="J8" s="85">
        <v>0.85185185185185097</v>
      </c>
      <c r="K8" s="85">
        <v>3.7037037037037E-2</v>
      </c>
      <c r="L8" s="85">
        <v>0</v>
      </c>
      <c r="M8" s="86">
        <v>0</v>
      </c>
      <c r="N8" s="84">
        <v>0.44444444444444398</v>
      </c>
      <c r="O8" s="85">
        <v>0.51851851851851805</v>
      </c>
      <c r="P8" s="85">
        <v>3.7037037037037E-2</v>
      </c>
      <c r="Q8" s="85">
        <v>0</v>
      </c>
      <c r="R8" s="86">
        <v>0</v>
      </c>
      <c r="S8" s="84">
        <v>0.51851851851851805</v>
      </c>
      <c r="T8" s="85">
        <v>0.48148148148148101</v>
      </c>
      <c r="U8" s="85">
        <v>0</v>
      </c>
      <c r="V8" s="85">
        <v>0</v>
      </c>
      <c r="W8" s="86">
        <v>0</v>
      </c>
      <c r="X8" s="87">
        <v>1</v>
      </c>
    </row>
    <row r="9" spans="1:24" s="78" customFormat="1" ht="34.9" customHeight="1" x14ac:dyDescent="0.3">
      <c r="A9" s="164">
        <v>4104</v>
      </c>
      <c r="B9" s="80" t="str">
        <f>VLOOKUP(A9,SEGMENTOS!$A$1:$C$14,2,0)</f>
        <v>Tanques Onshore / Offshore - Clientes B</v>
      </c>
      <c r="C9" s="83">
        <v>43434</v>
      </c>
      <c r="D9" s="84">
        <v>0.61904761904761896</v>
      </c>
      <c r="E9" s="85">
        <v>0.33333333333333298</v>
      </c>
      <c r="F9" s="85">
        <v>4.7619047619047603E-2</v>
      </c>
      <c r="G9" s="85">
        <v>0</v>
      </c>
      <c r="H9" s="86">
        <v>0</v>
      </c>
      <c r="I9" s="84">
        <v>0.14285714285714199</v>
      </c>
      <c r="J9" s="85">
        <v>0.76190476190476097</v>
      </c>
      <c r="K9" s="85">
        <v>4.7619047619047603E-2</v>
      </c>
      <c r="L9" s="85">
        <v>4.7619047619047603E-2</v>
      </c>
      <c r="M9" s="86">
        <v>0</v>
      </c>
      <c r="N9" s="84">
        <v>0.42857142857142799</v>
      </c>
      <c r="O9" s="85">
        <v>0.52380952380952295</v>
      </c>
      <c r="P9" s="85">
        <v>0</v>
      </c>
      <c r="Q9" s="85">
        <v>4.7619047619047603E-2</v>
      </c>
      <c r="R9" s="86">
        <v>0</v>
      </c>
      <c r="S9" s="84">
        <v>0.42857142857142799</v>
      </c>
      <c r="T9" s="85">
        <v>0.52380952380952295</v>
      </c>
      <c r="U9" s="85">
        <v>0</v>
      </c>
      <c r="V9" s="85">
        <v>4.7619047619047603E-2</v>
      </c>
      <c r="W9" s="86">
        <v>0</v>
      </c>
      <c r="X9" s="87">
        <v>0.90476190476190399</v>
      </c>
    </row>
    <row r="10" spans="1:24" s="78" customFormat="1" ht="34.9" customHeight="1" x14ac:dyDescent="0.3">
      <c r="A10" s="170">
        <v>4105</v>
      </c>
      <c r="B10" s="80" t="str">
        <f>VLOOKUP(A10,SEGMENTOS!$A$1:$C$14,2,0)</f>
        <v>Tanques Onshore / Offshore - Clientes C</v>
      </c>
      <c r="C10" s="83">
        <v>43434</v>
      </c>
      <c r="D10" s="84">
        <v>0.75</v>
      </c>
      <c r="E10" s="85">
        <v>0.25</v>
      </c>
      <c r="F10" s="85">
        <v>0</v>
      </c>
      <c r="G10" s="85">
        <v>0</v>
      </c>
      <c r="H10" s="86">
        <v>0</v>
      </c>
      <c r="I10" s="84">
        <v>0.5</v>
      </c>
      <c r="J10" s="85">
        <v>0.375</v>
      </c>
      <c r="K10" s="85">
        <v>0.125</v>
      </c>
      <c r="L10" s="85">
        <v>0</v>
      </c>
      <c r="M10" s="86">
        <v>0</v>
      </c>
      <c r="N10" s="84">
        <v>0.625</v>
      </c>
      <c r="O10" s="85">
        <v>0.25</v>
      </c>
      <c r="P10" s="85">
        <v>0.125</v>
      </c>
      <c r="Q10" s="85">
        <v>0</v>
      </c>
      <c r="R10" s="86">
        <v>0</v>
      </c>
      <c r="S10" s="84">
        <v>0.625</v>
      </c>
      <c r="T10" s="85">
        <v>0.375</v>
      </c>
      <c r="U10" s="85">
        <v>0</v>
      </c>
      <c r="V10" s="85">
        <v>0</v>
      </c>
      <c r="W10" s="86">
        <v>0</v>
      </c>
      <c r="X10" s="87">
        <v>1</v>
      </c>
    </row>
    <row r="11" spans="1:24" s="78" customFormat="1" ht="34.9" customHeight="1" x14ac:dyDescent="0.3">
      <c r="A11" s="164">
        <v>4106</v>
      </c>
      <c r="B11" s="80" t="str">
        <f>VLOOKUP(A11,SEGMENTOS!$A$1:$C$14,2,0)</f>
        <v>Tanques Onshore - Clientes A</v>
      </c>
      <c r="C11" s="83">
        <v>43434</v>
      </c>
      <c r="D11" s="84">
        <v>0.73333333333333295</v>
      </c>
      <c r="E11" s="85">
        <v>0.266666666666666</v>
      </c>
      <c r="F11" s="85">
        <v>0</v>
      </c>
      <c r="G11" s="85">
        <v>0</v>
      </c>
      <c r="H11" s="86">
        <v>0</v>
      </c>
      <c r="I11" s="84">
        <v>0.133333333333333</v>
      </c>
      <c r="J11" s="85">
        <v>0.86666666666666603</v>
      </c>
      <c r="K11" s="85">
        <v>0</v>
      </c>
      <c r="L11" s="85">
        <v>0</v>
      </c>
      <c r="M11" s="86">
        <v>0</v>
      </c>
      <c r="N11" s="84">
        <v>0.46666666666666601</v>
      </c>
      <c r="O11" s="85">
        <v>0.53333333333333299</v>
      </c>
      <c r="P11" s="85">
        <v>0</v>
      </c>
      <c r="Q11" s="85">
        <v>0</v>
      </c>
      <c r="R11" s="86">
        <v>0</v>
      </c>
      <c r="S11" s="84">
        <v>0.53333333333333299</v>
      </c>
      <c r="T11" s="85">
        <v>0.46666666666666601</v>
      </c>
      <c r="U11" s="85">
        <v>0</v>
      </c>
      <c r="V11" s="85">
        <v>0</v>
      </c>
      <c r="W11" s="86">
        <v>0</v>
      </c>
      <c r="X11" s="87">
        <v>1</v>
      </c>
    </row>
    <row r="12" spans="1:24" s="78" customFormat="1" ht="34.9" customHeight="1" x14ac:dyDescent="0.3">
      <c r="A12" s="170">
        <v>4107</v>
      </c>
      <c r="B12" s="80" t="str">
        <f>VLOOKUP(A12,SEGMENTOS!$A$1:$C$14,2,0)</f>
        <v>Tanques Onshore - Clientes B</v>
      </c>
      <c r="C12" s="83">
        <v>43434</v>
      </c>
      <c r="D12" s="84">
        <v>0.61538461538461497</v>
      </c>
      <c r="E12" s="85">
        <v>0.38461538461538403</v>
      </c>
      <c r="F12" s="85">
        <v>0</v>
      </c>
      <c r="G12" s="85">
        <v>0</v>
      </c>
      <c r="H12" s="86">
        <v>0</v>
      </c>
      <c r="I12" s="84">
        <v>0.23076923076923</v>
      </c>
      <c r="J12" s="85">
        <v>0.69230769230769196</v>
      </c>
      <c r="K12" s="85">
        <v>7.69230769230769E-2</v>
      </c>
      <c r="L12" s="85">
        <v>0</v>
      </c>
      <c r="M12" s="86">
        <v>0</v>
      </c>
      <c r="N12" s="84">
        <v>0.53846153846153799</v>
      </c>
      <c r="O12" s="85">
        <v>0.46153846153846101</v>
      </c>
      <c r="P12" s="85">
        <v>0</v>
      </c>
      <c r="Q12" s="85">
        <v>0</v>
      </c>
      <c r="R12" s="86">
        <v>0</v>
      </c>
      <c r="S12" s="84">
        <v>0.46153846153846101</v>
      </c>
      <c r="T12" s="85">
        <v>0.53846153846153799</v>
      </c>
      <c r="U12" s="85">
        <v>0</v>
      </c>
      <c r="V12" s="85">
        <v>0</v>
      </c>
      <c r="W12" s="86">
        <v>0</v>
      </c>
      <c r="X12" s="87">
        <v>1</v>
      </c>
    </row>
    <row r="13" spans="1:24" s="78" customFormat="1" ht="34.9" customHeight="1" x14ac:dyDescent="0.3">
      <c r="A13" s="164">
        <v>4108</v>
      </c>
      <c r="B13" s="80" t="str">
        <f>VLOOKUP(A13,SEGMENTOS!$A$1:$C$14,2,0)</f>
        <v>Tanques Onshore - Clientes C</v>
      </c>
      <c r="C13" s="83">
        <v>43434</v>
      </c>
      <c r="D13" s="84">
        <v>0.6</v>
      </c>
      <c r="E13" s="85">
        <v>0.4</v>
      </c>
      <c r="F13" s="85">
        <v>0</v>
      </c>
      <c r="G13" s="85">
        <v>0</v>
      </c>
      <c r="H13" s="86">
        <v>0</v>
      </c>
      <c r="I13" s="84">
        <v>0.6</v>
      </c>
      <c r="J13" s="85">
        <v>0.2</v>
      </c>
      <c r="K13" s="85">
        <v>0.2</v>
      </c>
      <c r="L13" s="85">
        <v>0</v>
      </c>
      <c r="M13" s="86">
        <v>0</v>
      </c>
      <c r="N13" s="84">
        <v>0.6</v>
      </c>
      <c r="O13" s="85">
        <v>0.4</v>
      </c>
      <c r="P13" s="85">
        <v>0</v>
      </c>
      <c r="Q13" s="85">
        <v>0</v>
      </c>
      <c r="R13" s="86">
        <v>0</v>
      </c>
      <c r="S13" s="84">
        <v>0.6</v>
      </c>
      <c r="T13" s="85">
        <v>0.4</v>
      </c>
      <c r="U13" s="85">
        <v>0</v>
      </c>
      <c r="V13" s="85">
        <v>0</v>
      </c>
      <c r="W13" s="86">
        <v>0</v>
      </c>
      <c r="X13" s="87">
        <v>1</v>
      </c>
    </row>
    <row r="14" spans="1:24" s="78" customFormat="1" ht="34.9" customHeight="1" x14ac:dyDescent="0.3">
      <c r="A14" s="170">
        <v>4109</v>
      </c>
      <c r="B14" s="80" t="str">
        <f>VLOOKUP(A14,SEGMENTOS!$A$1:$C$14,2,0)</f>
        <v>Tanques Offshore - Clientes A</v>
      </c>
      <c r="C14" s="83">
        <v>43434</v>
      </c>
      <c r="D14" s="84">
        <v>0.66666666666666596</v>
      </c>
      <c r="E14" s="85">
        <v>0.33333333333333298</v>
      </c>
      <c r="F14" s="85">
        <v>0</v>
      </c>
      <c r="G14" s="85">
        <v>0</v>
      </c>
      <c r="H14" s="86">
        <v>0</v>
      </c>
      <c r="I14" s="84">
        <v>8.3333333333333301E-2</v>
      </c>
      <c r="J14" s="85">
        <v>0.83333333333333304</v>
      </c>
      <c r="K14" s="85">
        <v>8.3333333333333301E-2</v>
      </c>
      <c r="L14" s="85">
        <v>0</v>
      </c>
      <c r="M14" s="86">
        <v>0</v>
      </c>
      <c r="N14" s="84">
        <v>0.41666666666666602</v>
      </c>
      <c r="O14" s="85">
        <v>0.5</v>
      </c>
      <c r="P14" s="85">
        <v>8.3333333333333301E-2</v>
      </c>
      <c r="Q14" s="85">
        <v>0</v>
      </c>
      <c r="R14" s="86">
        <v>0</v>
      </c>
      <c r="S14" s="84">
        <v>0.5</v>
      </c>
      <c r="T14" s="85">
        <v>0.5</v>
      </c>
      <c r="U14" s="85">
        <v>0</v>
      </c>
      <c r="V14" s="85">
        <v>0</v>
      </c>
      <c r="W14" s="86">
        <v>0</v>
      </c>
      <c r="X14" s="87">
        <v>1</v>
      </c>
    </row>
    <row r="15" spans="1:24" s="78" customFormat="1" ht="34.9" customHeight="1" x14ac:dyDescent="0.3">
      <c r="A15" s="164">
        <v>4110</v>
      </c>
      <c r="B15" s="80" t="str">
        <f>VLOOKUP(A15,SEGMENTOS!$A$1:$C$14,2,0)</f>
        <v>Tanques Offshore - Clientes B</v>
      </c>
      <c r="C15" s="83">
        <v>43434</v>
      </c>
      <c r="D15" s="84">
        <v>0.625</v>
      </c>
      <c r="E15" s="85">
        <v>0.25</v>
      </c>
      <c r="F15" s="85">
        <v>0.125</v>
      </c>
      <c r="G15" s="85">
        <v>0</v>
      </c>
      <c r="H15" s="86">
        <v>0</v>
      </c>
      <c r="I15" s="84">
        <v>0</v>
      </c>
      <c r="J15" s="85">
        <v>0.875</v>
      </c>
      <c r="K15" s="85">
        <v>0</v>
      </c>
      <c r="L15" s="85">
        <v>0.125</v>
      </c>
      <c r="M15" s="86">
        <v>0</v>
      </c>
      <c r="N15" s="84">
        <v>0.25</v>
      </c>
      <c r="O15" s="85">
        <v>0.625</v>
      </c>
      <c r="P15" s="85">
        <v>0</v>
      </c>
      <c r="Q15" s="85">
        <v>0.125</v>
      </c>
      <c r="R15" s="86">
        <v>0</v>
      </c>
      <c r="S15" s="84">
        <v>0.375</v>
      </c>
      <c r="T15" s="85">
        <v>0.5</v>
      </c>
      <c r="U15" s="85">
        <v>0</v>
      </c>
      <c r="V15" s="85">
        <v>0.125</v>
      </c>
      <c r="W15" s="86">
        <v>0</v>
      </c>
      <c r="X15" s="87">
        <v>0.75</v>
      </c>
    </row>
    <row r="16" spans="1:24" s="78" customFormat="1" ht="34.9" customHeight="1" thickBot="1" x14ac:dyDescent="0.35">
      <c r="A16" s="175">
        <v>4111</v>
      </c>
      <c r="B16" s="81" t="str">
        <f>VLOOKUP(A16,SEGMENTOS!$A$1:$C$14,2,0)</f>
        <v>Tanques Offshore - Clientes C</v>
      </c>
      <c r="C16" s="88">
        <v>43434</v>
      </c>
      <c r="D16" s="89">
        <v>1</v>
      </c>
      <c r="E16" s="90">
        <v>0</v>
      </c>
      <c r="F16" s="90">
        <v>0</v>
      </c>
      <c r="G16" s="90">
        <v>0</v>
      </c>
      <c r="H16" s="91">
        <v>0</v>
      </c>
      <c r="I16" s="89">
        <v>0.33333333333333298</v>
      </c>
      <c r="J16" s="90">
        <v>0.66666666666666596</v>
      </c>
      <c r="K16" s="90">
        <v>0</v>
      </c>
      <c r="L16" s="90">
        <v>0</v>
      </c>
      <c r="M16" s="91">
        <v>0</v>
      </c>
      <c r="N16" s="89">
        <v>0.66666666666666596</v>
      </c>
      <c r="O16" s="90">
        <v>0</v>
      </c>
      <c r="P16" s="90">
        <v>0.33333333333333298</v>
      </c>
      <c r="Q16" s="90">
        <v>0</v>
      </c>
      <c r="R16" s="91">
        <v>0</v>
      </c>
      <c r="S16" s="89">
        <v>0.66666666666666596</v>
      </c>
      <c r="T16" s="90">
        <v>0.33333333333333298</v>
      </c>
      <c r="U16" s="90">
        <v>0</v>
      </c>
      <c r="V16" s="90">
        <v>0</v>
      </c>
      <c r="W16" s="91">
        <v>0</v>
      </c>
      <c r="X16" s="92">
        <v>1</v>
      </c>
    </row>
  </sheetData>
  <autoFilter ref="A3:X16" xr:uid="{08B3A83B-D0CA-4EAA-AE43-0E1C68F657ED}">
    <sortState xmlns:xlrd2="http://schemas.microsoft.com/office/spreadsheetml/2017/richdata2" ref="A4:X16">
      <sortCondition ref="A4:A16"/>
    </sortState>
  </autoFilter>
  <conditionalFormatting sqref="A4:A16">
    <cfRule type="duplicateValues" dxfId="17" priority="2678"/>
    <cfRule type="duplicateValues" dxfId="16" priority="2679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B48A9-83EB-41B7-B1FB-91B3090A2584}">
  <dimension ref="A1:X16"/>
  <sheetViews>
    <sheetView windowProtection="1" showGridLines="0" zoomScale="70" zoomScaleNormal="7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A5" sqref="A5"/>
    </sheetView>
  </sheetViews>
  <sheetFormatPr defaultColWidth="8.85546875" defaultRowHeight="15" x14ac:dyDescent="0.25"/>
  <cols>
    <col min="1" max="1" width="12.7109375" style="93" customWidth="1"/>
    <col min="2" max="2" width="60.7109375" style="93" customWidth="1"/>
    <col min="3" max="24" width="15.7109375" style="93" customWidth="1"/>
    <col min="25" max="16384" width="8.85546875" style="93"/>
  </cols>
  <sheetData>
    <row r="1" spans="1:24" s="52" customFormat="1" ht="45" customHeight="1" x14ac:dyDescent="0.3">
      <c r="A1" s="36" t="s">
        <v>60</v>
      </c>
      <c r="B1" s="37" t="s">
        <v>72</v>
      </c>
      <c r="C1" s="38" t="s">
        <v>61</v>
      </c>
      <c r="D1" s="39" t="s">
        <v>103</v>
      </c>
      <c r="E1" s="40" t="s">
        <v>103</v>
      </c>
      <c r="F1" s="40" t="s">
        <v>103</v>
      </c>
      <c r="G1" s="40" t="s">
        <v>103</v>
      </c>
      <c r="H1" s="41" t="s">
        <v>103</v>
      </c>
      <c r="I1" s="42" t="s">
        <v>103</v>
      </c>
      <c r="J1" s="43" t="s">
        <v>103</v>
      </c>
      <c r="K1" s="43" t="s">
        <v>103</v>
      </c>
      <c r="L1" s="43" t="s">
        <v>103</v>
      </c>
      <c r="M1" s="44" t="s">
        <v>103</v>
      </c>
      <c r="N1" s="45" t="s">
        <v>103</v>
      </c>
      <c r="O1" s="46" t="s">
        <v>103</v>
      </c>
      <c r="P1" s="46" t="s">
        <v>103</v>
      </c>
      <c r="Q1" s="46" t="s">
        <v>103</v>
      </c>
      <c r="R1" s="47" t="s">
        <v>103</v>
      </c>
      <c r="S1" s="48" t="s">
        <v>103</v>
      </c>
      <c r="T1" s="49" t="s">
        <v>103</v>
      </c>
      <c r="U1" s="49" t="s">
        <v>103</v>
      </c>
      <c r="V1" s="49" t="s">
        <v>103</v>
      </c>
      <c r="W1" s="50" t="s">
        <v>103</v>
      </c>
      <c r="X1" s="51" t="s">
        <v>103</v>
      </c>
    </row>
    <row r="2" spans="1:24" s="52" customFormat="1" ht="60" customHeight="1" x14ac:dyDescent="0.3">
      <c r="A2" s="53" t="s">
        <v>58</v>
      </c>
      <c r="B2" s="54" t="s">
        <v>58</v>
      </c>
      <c r="C2" s="55" t="s">
        <v>58</v>
      </c>
      <c r="D2" s="56" t="s">
        <v>67</v>
      </c>
      <c r="E2" s="57" t="s">
        <v>67</v>
      </c>
      <c r="F2" s="57" t="s">
        <v>67</v>
      </c>
      <c r="G2" s="57" t="s">
        <v>67</v>
      </c>
      <c r="H2" s="58" t="s">
        <v>67</v>
      </c>
      <c r="I2" s="59" t="s">
        <v>104</v>
      </c>
      <c r="J2" s="60" t="s">
        <v>104</v>
      </c>
      <c r="K2" s="60" t="s">
        <v>104</v>
      </c>
      <c r="L2" s="60" t="s">
        <v>104</v>
      </c>
      <c r="M2" s="61" t="s">
        <v>104</v>
      </c>
      <c r="N2" s="62" t="s">
        <v>105</v>
      </c>
      <c r="O2" s="63" t="s">
        <v>105</v>
      </c>
      <c r="P2" s="63" t="s">
        <v>105</v>
      </c>
      <c r="Q2" s="63" t="s">
        <v>105</v>
      </c>
      <c r="R2" s="64" t="s">
        <v>105</v>
      </c>
      <c r="S2" s="65" t="s">
        <v>62</v>
      </c>
      <c r="T2" s="66" t="s">
        <v>62</v>
      </c>
      <c r="U2" s="66" t="s">
        <v>62</v>
      </c>
      <c r="V2" s="66" t="s">
        <v>62</v>
      </c>
      <c r="W2" s="67" t="s">
        <v>62</v>
      </c>
      <c r="X2" s="68" t="s">
        <v>59</v>
      </c>
    </row>
    <row r="3" spans="1:24" s="52" customFormat="1" ht="45" customHeight="1" thickBot="1" x14ac:dyDescent="0.35">
      <c r="A3" s="69" t="s">
        <v>58</v>
      </c>
      <c r="B3" s="54" t="s">
        <v>58</v>
      </c>
      <c r="C3" s="70" t="s">
        <v>58</v>
      </c>
      <c r="D3" s="71" t="s">
        <v>84</v>
      </c>
      <c r="E3" s="72" t="s">
        <v>85</v>
      </c>
      <c r="F3" s="73" t="s">
        <v>106</v>
      </c>
      <c r="G3" s="74" t="s">
        <v>107</v>
      </c>
      <c r="H3" s="75" t="s">
        <v>86</v>
      </c>
      <c r="I3" s="71" t="s">
        <v>108</v>
      </c>
      <c r="J3" s="72" t="s">
        <v>109</v>
      </c>
      <c r="K3" s="73" t="s">
        <v>110</v>
      </c>
      <c r="L3" s="74" t="s">
        <v>111</v>
      </c>
      <c r="M3" s="75" t="s">
        <v>112</v>
      </c>
      <c r="N3" s="71" t="s">
        <v>63</v>
      </c>
      <c r="O3" s="72" t="s">
        <v>64</v>
      </c>
      <c r="P3" s="73" t="s">
        <v>113</v>
      </c>
      <c r="Q3" s="74" t="s">
        <v>65</v>
      </c>
      <c r="R3" s="75" t="s">
        <v>114</v>
      </c>
      <c r="S3" s="71" t="s">
        <v>115</v>
      </c>
      <c r="T3" s="72" t="s">
        <v>116</v>
      </c>
      <c r="U3" s="73" t="s">
        <v>117</v>
      </c>
      <c r="V3" s="74" t="s">
        <v>118</v>
      </c>
      <c r="W3" s="75" t="s">
        <v>119</v>
      </c>
      <c r="X3" s="76" t="s">
        <v>59</v>
      </c>
    </row>
    <row r="4" spans="1:24" s="78" customFormat="1" ht="34.9" customHeight="1" x14ac:dyDescent="0.3">
      <c r="A4" s="158">
        <v>2900</v>
      </c>
      <c r="B4" s="326" t="str">
        <f>VLOOKUP(A4,SEGMENTOS!$A$1:$C$14,2,0)</f>
        <v>Mercado</v>
      </c>
      <c r="C4" s="327">
        <v>43069</v>
      </c>
      <c r="D4" s="332"/>
      <c r="E4" s="329"/>
      <c r="F4" s="329"/>
      <c r="G4" s="329"/>
      <c r="H4" s="330"/>
      <c r="I4" s="332"/>
      <c r="J4" s="329"/>
      <c r="K4" s="329"/>
      <c r="L4" s="329"/>
      <c r="M4" s="330"/>
      <c r="N4" s="332"/>
      <c r="O4" s="329"/>
      <c r="P4" s="329"/>
      <c r="Q4" s="329"/>
      <c r="R4" s="330"/>
      <c r="S4" s="332"/>
      <c r="T4" s="329"/>
      <c r="U4" s="329"/>
      <c r="V4" s="329"/>
      <c r="W4" s="330"/>
      <c r="X4" s="333"/>
    </row>
    <row r="5" spans="1:24" s="78" customFormat="1" ht="34.9" customHeight="1" x14ac:dyDescent="0.3">
      <c r="A5" s="164">
        <v>4100</v>
      </c>
      <c r="B5" s="79" t="str">
        <f>VLOOKUP(A5,SEGMENTOS!$A$1:$C$14,2,0)</f>
        <v>Tanques Onshore / Offshore</v>
      </c>
      <c r="C5" s="83">
        <v>43069</v>
      </c>
      <c r="D5" s="84">
        <v>0.65</v>
      </c>
      <c r="E5" s="85">
        <v>0.33333333333333298</v>
      </c>
      <c r="F5" s="85">
        <v>1.6666666666666601E-2</v>
      </c>
      <c r="G5" s="85">
        <v>0</v>
      </c>
      <c r="H5" s="86">
        <v>0</v>
      </c>
      <c r="I5" s="84">
        <v>0.4</v>
      </c>
      <c r="J5" s="85">
        <v>0.45</v>
      </c>
      <c r="K5" s="85">
        <v>0.15</v>
      </c>
      <c r="L5" s="85">
        <v>0</v>
      </c>
      <c r="M5" s="86">
        <v>0</v>
      </c>
      <c r="N5" s="84">
        <v>0.58333333333333304</v>
      </c>
      <c r="O5" s="85">
        <v>0.41666666666666602</v>
      </c>
      <c r="P5" s="85">
        <v>0</v>
      </c>
      <c r="Q5" s="85">
        <v>0</v>
      </c>
      <c r="R5" s="86">
        <v>0</v>
      </c>
      <c r="S5" s="84">
        <v>0.56666666666666599</v>
      </c>
      <c r="T5" s="85">
        <v>0.41666666666666602</v>
      </c>
      <c r="U5" s="85">
        <v>1.6666666666666601E-2</v>
      </c>
      <c r="V5" s="85">
        <v>0</v>
      </c>
      <c r="W5" s="86">
        <v>0</v>
      </c>
      <c r="X5" s="87">
        <v>0.98333333333333295</v>
      </c>
    </row>
    <row r="6" spans="1:24" s="78" customFormat="1" ht="34.9" customHeight="1" x14ac:dyDescent="0.3">
      <c r="A6" s="170">
        <v>4101</v>
      </c>
      <c r="B6" s="80" t="str">
        <f>VLOOKUP(A6,SEGMENTOS!$A$1:$C$14,2,0)</f>
        <v>Tanques Onshore</v>
      </c>
      <c r="C6" s="83">
        <v>43069</v>
      </c>
      <c r="D6" s="84">
        <v>0.59459459459459396</v>
      </c>
      <c r="E6" s="85">
        <v>0.40540540540540498</v>
      </c>
      <c r="F6" s="85">
        <v>0</v>
      </c>
      <c r="G6" s="85">
        <v>0</v>
      </c>
      <c r="H6" s="86">
        <v>0</v>
      </c>
      <c r="I6" s="84">
        <v>0.37837837837837801</v>
      </c>
      <c r="J6" s="85">
        <v>0.48648648648648601</v>
      </c>
      <c r="K6" s="85">
        <v>0.135135135135135</v>
      </c>
      <c r="L6" s="85">
        <v>0</v>
      </c>
      <c r="M6" s="86">
        <v>0</v>
      </c>
      <c r="N6" s="84">
        <v>0.54054054054054002</v>
      </c>
      <c r="O6" s="85">
        <v>0.45945945945945899</v>
      </c>
      <c r="P6" s="85">
        <v>0</v>
      </c>
      <c r="Q6" s="85">
        <v>0</v>
      </c>
      <c r="R6" s="86">
        <v>0</v>
      </c>
      <c r="S6" s="84">
        <v>0.54054054054054002</v>
      </c>
      <c r="T6" s="85">
        <v>0.45945945945945899</v>
      </c>
      <c r="U6" s="85">
        <v>0</v>
      </c>
      <c r="V6" s="85">
        <v>0</v>
      </c>
      <c r="W6" s="86">
        <v>0</v>
      </c>
      <c r="X6" s="87">
        <v>1</v>
      </c>
    </row>
    <row r="7" spans="1:24" s="78" customFormat="1" ht="34.9" customHeight="1" x14ac:dyDescent="0.3">
      <c r="A7" s="164">
        <v>4102</v>
      </c>
      <c r="B7" s="80" t="str">
        <f>VLOOKUP(A7,SEGMENTOS!$A$1:$C$14,2,0)</f>
        <v>Tanques Offshore</v>
      </c>
      <c r="C7" s="83">
        <v>43069</v>
      </c>
      <c r="D7" s="84">
        <v>0.73913043478260798</v>
      </c>
      <c r="E7" s="85">
        <v>0.217391304347826</v>
      </c>
      <c r="F7" s="85">
        <v>4.3478260869565202E-2</v>
      </c>
      <c r="G7" s="85">
        <v>0</v>
      </c>
      <c r="H7" s="86">
        <v>0</v>
      </c>
      <c r="I7" s="84">
        <v>0.434782608695652</v>
      </c>
      <c r="J7" s="85">
        <v>0.39130434782608697</v>
      </c>
      <c r="K7" s="85">
        <v>0.17391304347826</v>
      </c>
      <c r="L7" s="85">
        <v>0</v>
      </c>
      <c r="M7" s="86">
        <v>0</v>
      </c>
      <c r="N7" s="84">
        <v>0.65217391304347805</v>
      </c>
      <c r="O7" s="85">
        <v>0.34782608695652101</v>
      </c>
      <c r="P7" s="85">
        <v>0</v>
      </c>
      <c r="Q7" s="85">
        <v>0</v>
      </c>
      <c r="R7" s="86">
        <v>0</v>
      </c>
      <c r="S7" s="84">
        <v>0.60869565217391297</v>
      </c>
      <c r="T7" s="85">
        <v>0.34782608695652101</v>
      </c>
      <c r="U7" s="85">
        <v>4.3478260869565202E-2</v>
      </c>
      <c r="V7" s="85">
        <v>0</v>
      </c>
      <c r="W7" s="86">
        <v>0</v>
      </c>
      <c r="X7" s="87">
        <v>0.95652173913043403</v>
      </c>
    </row>
    <row r="8" spans="1:24" s="78" customFormat="1" ht="34.9" customHeight="1" x14ac:dyDescent="0.3">
      <c r="A8" s="170">
        <v>4103</v>
      </c>
      <c r="B8" s="80" t="str">
        <f>VLOOKUP(A8,SEGMENTOS!$A$1:$C$14,2,0)</f>
        <v>Tanques Onshore / Offshore - Clientes A</v>
      </c>
      <c r="C8" s="83">
        <v>43069</v>
      </c>
      <c r="D8" s="84">
        <v>0.61538461538461497</v>
      </c>
      <c r="E8" s="85">
        <v>0.34615384615384598</v>
      </c>
      <c r="F8" s="85">
        <v>3.8461538461538401E-2</v>
      </c>
      <c r="G8" s="85">
        <v>0</v>
      </c>
      <c r="H8" s="86">
        <v>0</v>
      </c>
      <c r="I8" s="84">
        <v>0.269230769230769</v>
      </c>
      <c r="J8" s="85">
        <v>0.5</v>
      </c>
      <c r="K8" s="85">
        <v>0.23076923076923</v>
      </c>
      <c r="L8" s="85">
        <v>0</v>
      </c>
      <c r="M8" s="86">
        <v>0</v>
      </c>
      <c r="N8" s="84">
        <v>0.53846153846153799</v>
      </c>
      <c r="O8" s="85">
        <v>0.46153846153846101</v>
      </c>
      <c r="P8" s="85">
        <v>0</v>
      </c>
      <c r="Q8" s="85">
        <v>0</v>
      </c>
      <c r="R8" s="86">
        <v>0</v>
      </c>
      <c r="S8" s="84">
        <v>0.46153846153846101</v>
      </c>
      <c r="T8" s="85">
        <v>0.5</v>
      </c>
      <c r="U8" s="85">
        <v>3.8461538461538401E-2</v>
      </c>
      <c r="V8" s="85">
        <v>0</v>
      </c>
      <c r="W8" s="86">
        <v>0</v>
      </c>
      <c r="X8" s="87">
        <v>0.96153846153846101</v>
      </c>
    </row>
    <row r="9" spans="1:24" s="78" customFormat="1" ht="34.9" customHeight="1" x14ac:dyDescent="0.3">
      <c r="A9" s="164">
        <v>4104</v>
      </c>
      <c r="B9" s="80" t="str">
        <f>VLOOKUP(A9,SEGMENTOS!$A$1:$C$14,2,0)</f>
        <v>Tanques Onshore / Offshore - Clientes B</v>
      </c>
      <c r="C9" s="83">
        <v>43069</v>
      </c>
      <c r="D9" s="84">
        <v>0.65</v>
      </c>
      <c r="E9" s="85">
        <v>0.35</v>
      </c>
      <c r="F9" s="85">
        <v>0</v>
      </c>
      <c r="G9" s="85">
        <v>0</v>
      </c>
      <c r="H9" s="86">
        <v>0</v>
      </c>
      <c r="I9" s="84">
        <v>0.6</v>
      </c>
      <c r="J9" s="85">
        <v>0.3</v>
      </c>
      <c r="K9" s="85">
        <v>0.1</v>
      </c>
      <c r="L9" s="85">
        <v>0</v>
      </c>
      <c r="M9" s="86">
        <v>0</v>
      </c>
      <c r="N9" s="84">
        <v>0.6</v>
      </c>
      <c r="O9" s="85">
        <v>0.4</v>
      </c>
      <c r="P9" s="85">
        <v>0</v>
      </c>
      <c r="Q9" s="85">
        <v>0</v>
      </c>
      <c r="R9" s="86">
        <v>0</v>
      </c>
      <c r="S9" s="84">
        <v>0.65</v>
      </c>
      <c r="T9" s="85">
        <v>0.35</v>
      </c>
      <c r="U9" s="85">
        <v>0</v>
      </c>
      <c r="V9" s="85">
        <v>0</v>
      </c>
      <c r="W9" s="86">
        <v>0</v>
      </c>
      <c r="X9" s="87">
        <v>1</v>
      </c>
    </row>
    <row r="10" spans="1:24" s="78" customFormat="1" ht="34.9" customHeight="1" x14ac:dyDescent="0.3">
      <c r="A10" s="170">
        <v>4105</v>
      </c>
      <c r="B10" s="80" t="str">
        <f>VLOOKUP(A10,SEGMENTOS!$A$1:$C$14,2,0)</f>
        <v>Tanques Onshore / Offshore - Clientes C</v>
      </c>
      <c r="C10" s="83">
        <v>43069</v>
      </c>
      <c r="D10" s="84">
        <v>0.71428571428571397</v>
      </c>
      <c r="E10" s="85">
        <v>0.28571428571428498</v>
      </c>
      <c r="F10" s="85">
        <v>0</v>
      </c>
      <c r="G10" s="85">
        <v>0</v>
      </c>
      <c r="H10" s="86">
        <v>0</v>
      </c>
      <c r="I10" s="84">
        <v>0.35714285714285698</v>
      </c>
      <c r="J10" s="85">
        <v>0.57142857142857095</v>
      </c>
      <c r="K10" s="85">
        <v>7.1428571428571397E-2</v>
      </c>
      <c r="L10" s="85">
        <v>0</v>
      </c>
      <c r="M10" s="86">
        <v>0</v>
      </c>
      <c r="N10" s="84">
        <v>0.64285714285714202</v>
      </c>
      <c r="O10" s="85">
        <v>0.35714285714285698</v>
      </c>
      <c r="P10" s="85">
        <v>0</v>
      </c>
      <c r="Q10" s="85">
        <v>0</v>
      </c>
      <c r="R10" s="86">
        <v>0</v>
      </c>
      <c r="S10" s="84">
        <v>0.64285714285714202</v>
      </c>
      <c r="T10" s="85">
        <v>0.35714285714285698</v>
      </c>
      <c r="U10" s="85">
        <v>0</v>
      </c>
      <c r="V10" s="85">
        <v>0</v>
      </c>
      <c r="W10" s="86">
        <v>0</v>
      </c>
      <c r="X10" s="87">
        <v>1</v>
      </c>
    </row>
    <row r="11" spans="1:24" s="78" customFormat="1" ht="34.9" customHeight="1" x14ac:dyDescent="0.3">
      <c r="A11" s="164">
        <v>4106</v>
      </c>
      <c r="B11" s="80" t="str">
        <f>VLOOKUP(A11,SEGMENTOS!$A$1:$C$14,2,0)</f>
        <v>Tanques Onshore - Clientes A</v>
      </c>
      <c r="C11" s="83">
        <v>43069</v>
      </c>
      <c r="D11" s="84">
        <v>0.6875</v>
      </c>
      <c r="E11" s="85">
        <v>0.3125</v>
      </c>
      <c r="F11" s="85">
        <v>0</v>
      </c>
      <c r="G11" s="85">
        <v>0</v>
      </c>
      <c r="H11" s="86">
        <v>0</v>
      </c>
      <c r="I11" s="84">
        <v>0.375</v>
      </c>
      <c r="J11" s="85">
        <v>0.4375</v>
      </c>
      <c r="K11" s="85">
        <v>0.1875</v>
      </c>
      <c r="L11" s="85">
        <v>0</v>
      </c>
      <c r="M11" s="86">
        <v>0</v>
      </c>
      <c r="N11" s="84">
        <v>0.6875</v>
      </c>
      <c r="O11" s="85">
        <v>0.3125</v>
      </c>
      <c r="P11" s="85">
        <v>0</v>
      </c>
      <c r="Q11" s="85">
        <v>0</v>
      </c>
      <c r="R11" s="86">
        <v>0</v>
      </c>
      <c r="S11" s="84">
        <v>0.625</v>
      </c>
      <c r="T11" s="85">
        <v>0.375</v>
      </c>
      <c r="U11" s="85">
        <v>0</v>
      </c>
      <c r="V11" s="85">
        <v>0</v>
      </c>
      <c r="W11" s="86">
        <v>0</v>
      </c>
      <c r="X11" s="87">
        <v>1</v>
      </c>
    </row>
    <row r="12" spans="1:24" s="78" customFormat="1" ht="34.9" customHeight="1" x14ac:dyDescent="0.3">
      <c r="A12" s="170">
        <v>4107</v>
      </c>
      <c r="B12" s="80" t="str">
        <f>VLOOKUP(A12,SEGMENTOS!$A$1:$C$14,2,0)</f>
        <v>Tanques Onshore - Clientes B</v>
      </c>
      <c r="C12" s="83">
        <v>43069</v>
      </c>
      <c r="D12" s="84">
        <v>0.57142857142857095</v>
      </c>
      <c r="E12" s="85">
        <v>0.42857142857142799</v>
      </c>
      <c r="F12" s="85">
        <v>0</v>
      </c>
      <c r="G12" s="85">
        <v>0</v>
      </c>
      <c r="H12" s="86">
        <v>0</v>
      </c>
      <c r="I12" s="84">
        <v>0.5</v>
      </c>
      <c r="J12" s="85">
        <v>0.42857142857142799</v>
      </c>
      <c r="K12" s="85">
        <v>7.1428571428571397E-2</v>
      </c>
      <c r="L12" s="85">
        <v>0</v>
      </c>
      <c r="M12" s="86">
        <v>0</v>
      </c>
      <c r="N12" s="84">
        <v>0.5</v>
      </c>
      <c r="O12" s="85">
        <v>0.5</v>
      </c>
      <c r="P12" s="85">
        <v>0</v>
      </c>
      <c r="Q12" s="85">
        <v>0</v>
      </c>
      <c r="R12" s="86">
        <v>0</v>
      </c>
      <c r="S12" s="84">
        <v>0.57142857142857095</v>
      </c>
      <c r="T12" s="85">
        <v>0.42857142857142799</v>
      </c>
      <c r="U12" s="85">
        <v>0</v>
      </c>
      <c r="V12" s="85">
        <v>0</v>
      </c>
      <c r="W12" s="86">
        <v>0</v>
      </c>
      <c r="X12" s="87">
        <v>1</v>
      </c>
    </row>
    <row r="13" spans="1:24" s="78" customFormat="1" ht="34.9" customHeight="1" x14ac:dyDescent="0.3">
      <c r="A13" s="164">
        <v>4108</v>
      </c>
      <c r="B13" s="80" t="str">
        <f>VLOOKUP(A13,SEGMENTOS!$A$1:$C$14,2,0)</f>
        <v>Tanques Onshore - Clientes C</v>
      </c>
      <c r="C13" s="83">
        <v>43069</v>
      </c>
      <c r="D13" s="84">
        <v>0.42857142857142799</v>
      </c>
      <c r="E13" s="85">
        <v>0.57142857142857095</v>
      </c>
      <c r="F13" s="85">
        <v>0</v>
      </c>
      <c r="G13" s="85">
        <v>0</v>
      </c>
      <c r="H13" s="86">
        <v>0</v>
      </c>
      <c r="I13" s="84">
        <v>0.14285714285714199</v>
      </c>
      <c r="J13" s="85">
        <v>0.71428571428571397</v>
      </c>
      <c r="K13" s="85">
        <v>0.14285714285714199</v>
      </c>
      <c r="L13" s="85">
        <v>0</v>
      </c>
      <c r="M13" s="86">
        <v>0</v>
      </c>
      <c r="N13" s="84">
        <v>0.28571428571428498</v>
      </c>
      <c r="O13" s="85">
        <v>0.71428571428571397</v>
      </c>
      <c r="P13" s="85">
        <v>0</v>
      </c>
      <c r="Q13" s="85">
        <v>0</v>
      </c>
      <c r="R13" s="86">
        <v>0</v>
      </c>
      <c r="S13" s="84">
        <v>0.28571428571428498</v>
      </c>
      <c r="T13" s="85">
        <v>0.71428571428571397</v>
      </c>
      <c r="U13" s="85">
        <v>0</v>
      </c>
      <c r="V13" s="85">
        <v>0</v>
      </c>
      <c r="W13" s="86">
        <v>0</v>
      </c>
      <c r="X13" s="87">
        <v>1</v>
      </c>
    </row>
    <row r="14" spans="1:24" s="78" customFormat="1" ht="34.9" customHeight="1" x14ac:dyDescent="0.3">
      <c r="A14" s="170">
        <v>4109</v>
      </c>
      <c r="B14" s="80" t="str">
        <f>VLOOKUP(A14,SEGMENTOS!$A$1:$C$14,2,0)</f>
        <v>Tanques Offshore - Clientes A</v>
      </c>
      <c r="C14" s="83">
        <v>43069</v>
      </c>
      <c r="D14" s="84">
        <v>0.5</v>
      </c>
      <c r="E14" s="85">
        <v>0.4</v>
      </c>
      <c r="F14" s="85">
        <v>0.1</v>
      </c>
      <c r="G14" s="85">
        <v>0</v>
      </c>
      <c r="H14" s="86">
        <v>0</v>
      </c>
      <c r="I14" s="84">
        <v>0.1</v>
      </c>
      <c r="J14" s="85">
        <v>0.6</v>
      </c>
      <c r="K14" s="85">
        <v>0.3</v>
      </c>
      <c r="L14" s="85">
        <v>0</v>
      </c>
      <c r="M14" s="86">
        <v>0</v>
      </c>
      <c r="N14" s="84">
        <v>0.3</v>
      </c>
      <c r="O14" s="85">
        <v>0.7</v>
      </c>
      <c r="P14" s="85">
        <v>0</v>
      </c>
      <c r="Q14" s="85">
        <v>0</v>
      </c>
      <c r="R14" s="86">
        <v>0</v>
      </c>
      <c r="S14" s="84">
        <v>0.2</v>
      </c>
      <c r="T14" s="85">
        <v>0.7</v>
      </c>
      <c r="U14" s="85">
        <v>0.1</v>
      </c>
      <c r="V14" s="85">
        <v>0</v>
      </c>
      <c r="W14" s="86">
        <v>0</v>
      </c>
      <c r="X14" s="87">
        <v>0.89999999999999902</v>
      </c>
    </row>
    <row r="15" spans="1:24" s="78" customFormat="1" ht="34.9" customHeight="1" x14ac:dyDescent="0.3">
      <c r="A15" s="164">
        <v>4110</v>
      </c>
      <c r="B15" s="80" t="str">
        <f>VLOOKUP(A15,SEGMENTOS!$A$1:$C$14,2,0)</f>
        <v>Tanques Offshore - Clientes B</v>
      </c>
      <c r="C15" s="83">
        <v>43069</v>
      </c>
      <c r="D15" s="84">
        <v>0.83333333333333304</v>
      </c>
      <c r="E15" s="85">
        <v>0.16666666666666599</v>
      </c>
      <c r="F15" s="85">
        <v>0</v>
      </c>
      <c r="G15" s="85">
        <v>0</v>
      </c>
      <c r="H15" s="86">
        <v>0</v>
      </c>
      <c r="I15" s="84">
        <v>0.83333333333333304</v>
      </c>
      <c r="J15" s="85">
        <v>0</v>
      </c>
      <c r="K15" s="85">
        <v>0.16666666666666599</v>
      </c>
      <c r="L15" s="85">
        <v>0</v>
      </c>
      <c r="M15" s="86">
        <v>0</v>
      </c>
      <c r="N15" s="84">
        <v>0.83333333333333304</v>
      </c>
      <c r="O15" s="85">
        <v>0.16666666666666599</v>
      </c>
      <c r="P15" s="85">
        <v>0</v>
      </c>
      <c r="Q15" s="85">
        <v>0</v>
      </c>
      <c r="R15" s="86">
        <v>0</v>
      </c>
      <c r="S15" s="84">
        <v>0.83333333333333304</v>
      </c>
      <c r="T15" s="85">
        <v>0.16666666666666599</v>
      </c>
      <c r="U15" s="85">
        <v>0</v>
      </c>
      <c r="V15" s="85">
        <v>0</v>
      </c>
      <c r="W15" s="86">
        <v>0</v>
      </c>
      <c r="X15" s="87">
        <v>1</v>
      </c>
    </row>
    <row r="16" spans="1:24" s="78" customFormat="1" ht="34.9" customHeight="1" thickBot="1" x14ac:dyDescent="0.35">
      <c r="A16" s="175">
        <v>4111</v>
      </c>
      <c r="B16" s="81" t="str">
        <f>VLOOKUP(A16,SEGMENTOS!$A$1:$C$14,2,0)</f>
        <v>Tanques Offshore - Clientes C</v>
      </c>
      <c r="C16" s="88">
        <v>43069</v>
      </c>
      <c r="D16" s="89">
        <v>1</v>
      </c>
      <c r="E16" s="90">
        <v>0</v>
      </c>
      <c r="F16" s="90">
        <v>0</v>
      </c>
      <c r="G16" s="90">
        <v>0</v>
      </c>
      <c r="H16" s="91">
        <v>0</v>
      </c>
      <c r="I16" s="89">
        <v>0.57142857142857095</v>
      </c>
      <c r="J16" s="90">
        <v>0.42857142857142799</v>
      </c>
      <c r="K16" s="90">
        <v>0</v>
      </c>
      <c r="L16" s="90">
        <v>0</v>
      </c>
      <c r="M16" s="91">
        <v>0</v>
      </c>
      <c r="N16" s="89">
        <v>1</v>
      </c>
      <c r="O16" s="90">
        <v>0</v>
      </c>
      <c r="P16" s="90">
        <v>0</v>
      </c>
      <c r="Q16" s="90">
        <v>0</v>
      </c>
      <c r="R16" s="91">
        <v>0</v>
      </c>
      <c r="S16" s="89">
        <v>1</v>
      </c>
      <c r="T16" s="90">
        <v>0</v>
      </c>
      <c r="U16" s="90">
        <v>0</v>
      </c>
      <c r="V16" s="90">
        <v>0</v>
      </c>
      <c r="W16" s="91">
        <v>0</v>
      </c>
      <c r="X16" s="92">
        <v>1</v>
      </c>
    </row>
  </sheetData>
  <autoFilter ref="A3:X16" xr:uid="{08B3A83B-D0CA-4EAA-AE43-0E1C68F657ED}">
    <sortState xmlns:xlrd2="http://schemas.microsoft.com/office/spreadsheetml/2017/richdata2" ref="A4:X16">
      <sortCondition ref="A4:A16"/>
    </sortState>
  </autoFilter>
  <conditionalFormatting sqref="A4:A16">
    <cfRule type="duplicateValues" dxfId="15" priority="2680"/>
    <cfRule type="duplicateValues" dxfId="14" priority="268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8D08-A392-4B8C-97BE-9DEC5AB735C7}">
  <dimension ref="A1:X16"/>
  <sheetViews>
    <sheetView windowProtection="1" showGridLines="0" zoomScale="70" zoomScaleNormal="70" workbookViewId="0">
      <pane xSplit="3" ySplit="3" topLeftCell="M4" activePane="bottomRight" state="frozen"/>
      <selection activeCell="D4" sqref="D4"/>
      <selection pane="topRight" activeCell="D4" sqref="D4"/>
      <selection pane="bottomLeft" activeCell="D4" sqref="D4"/>
      <selection pane="bottomRight" activeCell="A5" sqref="A5:XFD5"/>
    </sheetView>
  </sheetViews>
  <sheetFormatPr defaultColWidth="8.85546875" defaultRowHeight="15" x14ac:dyDescent="0.25"/>
  <cols>
    <col min="1" max="1" width="12.7109375" style="93" customWidth="1"/>
    <col min="2" max="2" width="60.7109375" style="93" customWidth="1"/>
    <col min="3" max="24" width="15.7109375" style="93" customWidth="1"/>
    <col min="25" max="16384" width="8.85546875" style="93"/>
  </cols>
  <sheetData>
    <row r="1" spans="1:24" s="52" customFormat="1" ht="45" customHeight="1" x14ac:dyDescent="0.3">
      <c r="A1" s="36" t="s">
        <v>60</v>
      </c>
      <c r="B1" s="37" t="s">
        <v>72</v>
      </c>
      <c r="C1" s="38" t="s">
        <v>61</v>
      </c>
      <c r="D1" s="39" t="s">
        <v>103</v>
      </c>
      <c r="E1" s="40" t="s">
        <v>103</v>
      </c>
      <c r="F1" s="40" t="s">
        <v>103</v>
      </c>
      <c r="G1" s="40" t="s">
        <v>103</v>
      </c>
      <c r="H1" s="41" t="s">
        <v>103</v>
      </c>
      <c r="I1" s="42" t="s">
        <v>103</v>
      </c>
      <c r="J1" s="43" t="s">
        <v>103</v>
      </c>
      <c r="K1" s="43" t="s">
        <v>103</v>
      </c>
      <c r="L1" s="43" t="s">
        <v>103</v>
      </c>
      <c r="M1" s="44" t="s">
        <v>103</v>
      </c>
      <c r="N1" s="45" t="s">
        <v>103</v>
      </c>
      <c r="O1" s="46" t="s">
        <v>103</v>
      </c>
      <c r="P1" s="46" t="s">
        <v>103</v>
      </c>
      <c r="Q1" s="46" t="s">
        <v>103</v>
      </c>
      <c r="R1" s="47" t="s">
        <v>103</v>
      </c>
      <c r="S1" s="48" t="s">
        <v>103</v>
      </c>
      <c r="T1" s="49" t="s">
        <v>103</v>
      </c>
      <c r="U1" s="49" t="s">
        <v>103</v>
      </c>
      <c r="V1" s="49" t="s">
        <v>103</v>
      </c>
      <c r="W1" s="50" t="s">
        <v>103</v>
      </c>
      <c r="X1" s="51" t="s">
        <v>103</v>
      </c>
    </row>
    <row r="2" spans="1:24" s="52" customFormat="1" ht="60" customHeight="1" x14ac:dyDescent="0.3">
      <c r="A2" s="53" t="s">
        <v>58</v>
      </c>
      <c r="B2" s="54" t="s">
        <v>58</v>
      </c>
      <c r="C2" s="55" t="s">
        <v>58</v>
      </c>
      <c r="D2" s="56" t="s">
        <v>67</v>
      </c>
      <c r="E2" s="57" t="s">
        <v>67</v>
      </c>
      <c r="F2" s="57" t="s">
        <v>67</v>
      </c>
      <c r="G2" s="57" t="s">
        <v>67</v>
      </c>
      <c r="H2" s="58" t="s">
        <v>67</v>
      </c>
      <c r="I2" s="59" t="s">
        <v>104</v>
      </c>
      <c r="J2" s="60" t="s">
        <v>104</v>
      </c>
      <c r="K2" s="60" t="s">
        <v>104</v>
      </c>
      <c r="L2" s="60" t="s">
        <v>104</v>
      </c>
      <c r="M2" s="61" t="s">
        <v>104</v>
      </c>
      <c r="N2" s="62" t="s">
        <v>105</v>
      </c>
      <c r="O2" s="63" t="s">
        <v>105</v>
      </c>
      <c r="P2" s="63" t="s">
        <v>105</v>
      </c>
      <c r="Q2" s="63" t="s">
        <v>105</v>
      </c>
      <c r="R2" s="64" t="s">
        <v>105</v>
      </c>
      <c r="S2" s="65" t="s">
        <v>62</v>
      </c>
      <c r="T2" s="66" t="s">
        <v>62</v>
      </c>
      <c r="U2" s="66" t="s">
        <v>62</v>
      </c>
      <c r="V2" s="66" t="s">
        <v>62</v>
      </c>
      <c r="W2" s="67" t="s">
        <v>62</v>
      </c>
      <c r="X2" s="68" t="s">
        <v>59</v>
      </c>
    </row>
    <row r="3" spans="1:24" s="52" customFormat="1" ht="45" customHeight="1" thickBot="1" x14ac:dyDescent="0.35">
      <c r="A3" s="69" t="s">
        <v>58</v>
      </c>
      <c r="B3" s="54" t="s">
        <v>58</v>
      </c>
      <c r="C3" s="70" t="s">
        <v>58</v>
      </c>
      <c r="D3" s="71" t="s">
        <v>84</v>
      </c>
      <c r="E3" s="72" t="s">
        <v>85</v>
      </c>
      <c r="F3" s="73" t="s">
        <v>106</v>
      </c>
      <c r="G3" s="74" t="s">
        <v>107</v>
      </c>
      <c r="H3" s="75" t="s">
        <v>86</v>
      </c>
      <c r="I3" s="71" t="s">
        <v>108</v>
      </c>
      <c r="J3" s="72" t="s">
        <v>109</v>
      </c>
      <c r="K3" s="73" t="s">
        <v>110</v>
      </c>
      <c r="L3" s="74" t="s">
        <v>111</v>
      </c>
      <c r="M3" s="75" t="s">
        <v>112</v>
      </c>
      <c r="N3" s="71" t="s">
        <v>63</v>
      </c>
      <c r="O3" s="72" t="s">
        <v>64</v>
      </c>
      <c r="P3" s="73" t="s">
        <v>113</v>
      </c>
      <c r="Q3" s="74" t="s">
        <v>65</v>
      </c>
      <c r="R3" s="75" t="s">
        <v>114</v>
      </c>
      <c r="S3" s="71" t="s">
        <v>115</v>
      </c>
      <c r="T3" s="72" t="s">
        <v>116</v>
      </c>
      <c r="U3" s="73" t="s">
        <v>117</v>
      </c>
      <c r="V3" s="74" t="s">
        <v>118</v>
      </c>
      <c r="W3" s="75" t="s">
        <v>119</v>
      </c>
      <c r="X3" s="76" t="s">
        <v>59</v>
      </c>
    </row>
    <row r="4" spans="1:24" s="78" customFormat="1" ht="34.9" customHeight="1" x14ac:dyDescent="0.3">
      <c r="A4" s="158">
        <v>2900</v>
      </c>
      <c r="B4" s="326" t="str">
        <f>VLOOKUP(A4,SEGMENTOS!$A$1:$C$14,2,0)</f>
        <v>Mercado</v>
      </c>
      <c r="C4" s="327">
        <v>42704</v>
      </c>
      <c r="D4" s="332"/>
      <c r="E4" s="329"/>
      <c r="F4" s="329"/>
      <c r="G4" s="329"/>
      <c r="H4" s="330"/>
      <c r="I4" s="332"/>
      <c r="J4" s="329"/>
      <c r="K4" s="329"/>
      <c r="L4" s="329"/>
      <c r="M4" s="330"/>
      <c r="N4" s="332"/>
      <c r="O4" s="329"/>
      <c r="P4" s="329"/>
      <c r="Q4" s="329"/>
      <c r="R4" s="330"/>
      <c r="S4" s="332"/>
      <c r="T4" s="329"/>
      <c r="U4" s="329"/>
      <c r="V4" s="329"/>
      <c r="W4" s="330"/>
      <c r="X4" s="333"/>
    </row>
    <row r="5" spans="1:24" s="78" customFormat="1" ht="34.9" customHeight="1" x14ac:dyDescent="0.3">
      <c r="A5" s="164">
        <v>4100</v>
      </c>
      <c r="B5" s="79" t="str">
        <f>VLOOKUP(A5,SEGMENTOS!$A$1:$C$14,2,0)</f>
        <v>Tanques Onshore / Offshore</v>
      </c>
      <c r="C5" s="83">
        <v>42704</v>
      </c>
      <c r="D5" s="84">
        <v>0.57142857142857095</v>
      </c>
      <c r="E5" s="85">
        <v>0.36734693877551</v>
      </c>
      <c r="F5" s="85">
        <v>2.04081632653061E-2</v>
      </c>
      <c r="G5" s="85">
        <v>4.08163265306122E-2</v>
      </c>
      <c r="H5" s="86">
        <v>0</v>
      </c>
      <c r="I5" s="84">
        <v>0.38775510204081598</v>
      </c>
      <c r="J5" s="85">
        <v>0.44897959183673403</v>
      </c>
      <c r="K5" s="85">
        <v>0.14285714285714199</v>
      </c>
      <c r="L5" s="85">
        <v>2.04081632653061E-2</v>
      </c>
      <c r="M5" s="86">
        <v>0</v>
      </c>
      <c r="N5" s="84">
        <v>0</v>
      </c>
      <c r="O5" s="85">
        <v>0.42857142857142799</v>
      </c>
      <c r="P5" s="85">
        <v>0.57142857142857095</v>
      </c>
      <c r="Q5" s="85">
        <v>0</v>
      </c>
      <c r="R5" s="86">
        <v>0</v>
      </c>
      <c r="S5" s="84">
        <v>0.22448979591836701</v>
      </c>
      <c r="T5" s="85">
        <v>0.71428571428571397</v>
      </c>
      <c r="U5" s="85">
        <v>6.1224489795918297E-2</v>
      </c>
      <c r="V5" s="85">
        <v>0</v>
      </c>
      <c r="W5" s="86">
        <v>0</v>
      </c>
      <c r="X5" s="87">
        <v>0.93877551020408101</v>
      </c>
    </row>
    <row r="6" spans="1:24" s="78" customFormat="1" ht="34.9" customHeight="1" x14ac:dyDescent="0.3">
      <c r="A6" s="170">
        <v>4101</v>
      </c>
      <c r="B6" s="80" t="str">
        <f>VLOOKUP(A6,SEGMENTOS!$A$1:$C$14,2,0)</f>
        <v>Tanques Onshore</v>
      </c>
      <c r="C6" s="83">
        <v>42704</v>
      </c>
      <c r="D6" s="84">
        <v>0.60606060606060597</v>
      </c>
      <c r="E6" s="85">
        <v>0.33333333333333298</v>
      </c>
      <c r="F6" s="85">
        <v>0</v>
      </c>
      <c r="G6" s="85">
        <v>6.0606060606060601E-2</v>
      </c>
      <c r="H6" s="86">
        <v>0</v>
      </c>
      <c r="I6" s="84">
        <v>0.48484848484848397</v>
      </c>
      <c r="J6" s="85">
        <v>0.42424242424242398</v>
      </c>
      <c r="K6" s="85">
        <v>9.0909090909090898E-2</v>
      </c>
      <c r="L6" s="85">
        <v>0</v>
      </c>
      <c r="M6" s="86">
        <v>0</v>
      </c>
      <c r="N6" s="84">
        <v>0</v>
      </c>
      <c r="O6" s="85">
        <v>0.39393939393939298</v>
      </c>
      <c r="P6" s="85">
        <v>0.60606060606060597</v>
      </c>
      <c r="Q6" s="85">
        <v>0</v>
      </c>
      <c r="R6" s="86">
        <v>0</v>
      </c>
      <c r="S6" s="84">
        <v>0.24242424242424199</v>
      </c>
      <c r="T6" s="85">
        <v>0.69696969696969702</v>
      </c>
      <c r="U6" s="85">
        <v>6.0606060606060601E-2</v>
      </c>
      <c r="V6" s="85">
        <v>0</v>
      </c>
      <c r="W6" s="86">
        <v>0</v>
      </c>
      <c r="X6" s="87">
        <v>0.939393939393939</v>
      </c>
    </row>
    <row r="7" spans="1:24" s="78" customFormat="1" ht="34.9" customHeight="1" x14ac:dyDescent="0.3">
      <c r="A7" s="164">
        <v>4102</v>
      </c>
      <c r="B7" s="80" t="str">
        <f>VLOOKUP(A7,SEGMENTOS!$A$1:$C$14,2,0)</f>
        <v>Tanques Offshore</v>
      </c>
      <c r="C7" s="83">
        <v>42704</v>
      </c>
      <c r="D7" s="84">
        <v>0.5</v>
      </c>
      <c r="E7" s="85">
        <v>0.4375</v>
      </c>
      <c r="F7" s="85">
        <v>6.25E-2</v>
      </c>
      <c r="G7" s="85">
        <v>0</v>
      </c>
      <c r="H7" s="86">
        <v>0</v>
      </c>
      <c r="I7" s="84">
        <v>0.1875</v>
      </c>
      <c r="J7" s="85">
        <v>0.5</v>
      </c>
      <c r="K7" s="85">
        <v>0.25</v>
      </c>
      <c r="L7" s="85">
        <v>6.25E-2</v>
      </c>
      <c r="M7" s="86">
        <v>0</v>
      </c>
      <c r="N7" s="84">
        <v>0</v>
      </c>
      <c r="O7" s="85">
        <v>0.5</v>
      </c>
      <c r="P7" s="85">
        <v>0.5</v>
      </c>
      <c r="Q7" s="85">
        <v>0</v>
      </c>
      <c r="R7" s="86">
        <v>0</v>
      </c>
      <c r="S7" s="84">
        <v>0.1875</v>
      </c>
      <c r="T7" s="85">
        <v>0.75</v>
      </c>
      <c r="U7" s="85">
        <v>6.25E-2</v>
      </c>
      <c r="V7" s="85">
        <v>0</v>
      </c>
      <c r="W7" s="86">
        <v>0</v>
      </c>
      <c r="X7" s="87">
        <v>0.9375</v>
      </c>
    </row>
    <row r="8" spans="1:24" s="78" customFormat="1" ht="34.9" customHeight="1" x14ac:dyDescent="0.3">
      <c r="A8" s="170">
        <v>4103</v>
      </c>
      <c r="B8" s="80" t="str">
        <f>VLOOKUP(A8,SEGMENTOS!$A$1:$C$14,2,0)</f>
        <v>Tanques Onshore / Offshore - Clientes A</v>
      </c>
      <c r="C8" s="83">
        <v>42704</v>
      </c>
      <c r="D8" s="84">
        <v>0.55555555555555503</v>
      </c>
      <c r="E8" s="85">
        <v>0.407407407407407</v>
      </c>
      <c r="F8" s="85">
        <v>3.7037037037037E-2</v>
      </c>
      <c r="G8" s="85">
        <v>0</v>
      </c>
      <c r="H8" s="86">
        <v>0</v>
      </c>
      <c r="I8" s="84">
        <v>0.37037037037037002</v>
      </c>
      <c r="J8" s="85">
        <v>0.44444444444444398</v>
      </c>
      <c r="K8" s="85">
        <v>0.148148148148148</v>
      </c>
      <c r="L8" s="85">
        <v>3.7037037037037E-2</v>
      </c>
      <c r="M8" s="86">
        <v>0</v>
      </c>
      <c r="N8" s="84">
        <v>0</v>
      </c>
      <c r="O8" s="85">
        <v>0.33333333333333298</v>
      </c>
      <c r="P8" s="85">
        <v>0.66666666666666596</v>
      </c>
      <c r="Q8" s="85">
        <v>0</v>
      </c>
      <c r="R8" s="86">
        <v>0</v>
      </c>
      <c r="S8" s="84">
        <v>0.25925925925925902</v>
      </c>
      <c r="T8" s="85">
        <v>0.70370370370370305</v>
      </c>
      <c r="U8" s="85">
        <v>3.7037037037037E-2</v>
      </c>
      <c r="V8" s="85">
        <v>0</v>
      </c>
      <c r="W8" s="86">
        <v>0</v>
      </c>
      <c r="X8" s="87">
        <v>0.96296296296296302</v>
      </c>
    </row>
    <row r="9" spans="1:24" s="78" customFormat="1" ht="34.9" customHeight="1" x14ac:dyDescent="0.3">
      <c r="A9" s="164">
        <v>4104</v>
      </c>
      <c r="B9" s="80" t="str">
        <f>VLOOKUP(A9,SEGMENTOS!$A$1:$C$14,2,0)</f>
        <v>Tanques Onshore / Offshore - Clientes B</v>
      </c>
      <c r="C9" s="83">
        <v>42704</v>
      </c>
      <c r="D9" s="84">
        <v>0.57142857142857095</v>
      </c>
      <c r="E9" s="85">
        <v>0.28571428571428498</v>
      </c>
      <c r="F9" s="85">
        <v>0</v>
      </c>
      <c r="G9" s="85">
        <v>0.14285714285714199</v>
      </c>
      <c r="H9" s="86">
        <v>0</v>
      </c>
      <c r="I9" s="84">
        <v>0.28571428571428498</v>
      </c>
      <c r="J9" s="85">
        <v>0.64285714285714202</v>
      </c>
      <c r="K9" s="85">
        <v>7.1428571428571397E-2</v>
      </c>
      <c r="L9" s="85">
        <v>0</v>
      </c>
      <c r="M9" s="86">
        <v>0</v>
      </c>
      <c r="N9" s="84">
        <v>0</v>
      </c>
      <c r="O9" s="85">
        <v>0.5</v>
      </c>
      <c r="P9" s="85">
        <v>0.5</v>
      </c>
      <c r="Q9" s="85">
        <v>0</v>
      </c>
      <c r="R9" s="86">
        <v>0</v>
      </c>
      <c r="S9" s="84">
        <v>7.1428571428571397E-2</v>
      </c>
      <c r="T9" s="85">
        <v>0.78571428571428503</v>
      </c>
      <c r="U9" s="85">
        <v>0.14285714285714199</v>
      </c>
      <c r="V9" s="85">
        <v>0</v>
      </c>
      <c r="W9" s="86">
        <v>0</v>
      </c>
      <c r="X9" s="87">
        <v>0.85714285714285698</v>
      </c>
    </row>
    <row r="10" spans="1:24" s="78" customFormat="1" ht="34.9" customHeight="1" x14ac:dyDescent="0.3">
      <c r="A10" s="170">
        <v>4105</v>
      </c>
      <c r="B10" s="80" t="str">
        <f>VLOOKUP(A10,SEGMENTOS!$A$1:$C$14,2,0)</f>
        <v>Tanques Onshore / Offshore - Clientes C</v>
      </c>
      <c r="C10" s="83">
        <v>42704</v>
      </c>
      <c r="D10" s="84">
        <v>0.625</v>
      </c>
      <c r="E10" s="85">
        <v>0.375</v>
      </c>
      <c r="F10" s="85">
        <v>0</v>
      </c>
      <c r="G10" s="85">
        <v>0</v>
      </c>
      <c r="H10" s="86">
        <v>0</v>
      </c>
      <c r="I10" s="84">
        <v>0.625</v>
      </c>
      <c r="J10" s="85">
        <v>0.125</v>
      </c>
      <c r="K10" s="85">
        <v>0.25</v>
      </c>
      <c r="L10" s="85">
        <v>0</v>
      </c>
      <c r="M10" s="86">
        <v>0</v>
      </c>
      <c r="N10" s="84">
        <v>0</v>
      </c>
      <c r="O10" s="85">
        <v>0.625</v>
      </c>
      <c r="P10" s="85">
        <v>0.375</v>
      </c>
      <c r="Q10" s="85">
        <v>0</v>
      </c>
      <c r="R10" s="86">
        <v>0</v>
      </c>
      <c r="S10" s="84">
        <v>0.375</v>
      </c>
      <c r="T10" s="85">
        <v>0.625</v>
      </c>
      <c r="U10" s="85">
        <v>0</v>
      </c>
      <c r="V10" s="85">
        <v>0</v>
      </c>
      <c r="W10" s="86">
        <v>0</v>
      </c>
      <c r="X10" s="87">
        <v>1</v>
      </c>
    </row>
    <row r="11" spans="1:24" s="78" customFormat="1" ht="34.9" customHeight="1" x14ac:dyDescent="0.3">
      <c r="A11" s="164">
        <v>4106</v>
      </c>
      <c r="B11" s="80" t="str">
        <f>VLOOKUP(A11,SEGMENTOS!$A$1:$C$14,2,0)</f>
        <v>Tanques Onshore - Clientes A</v>
      </c>
      <c r="C11" s="83">
        <v>42704</v>
      </c>
      <c r="D11" s="84">
        <v>0.5625</v>
      </c>
      <c r="E11" s="85">
        <v>0.4375</v>
      </c>
      <c r="F11" s="85">
        <v>0</v>
      </c>
      <c r="G11" s="85">
        <v>0</v>
      </c>
      <c r="H11" s="86">
        <v>0</v>
      </c>
      <c r="I11" s="84">
        <v>0.4375</v>
      </c>
      <c r="J11" s="85">
        <v>0.5</v>
      </c>
      <c r="K11" s="85">
        <v>6.25E-2</v>
      </c>
      <c r="L11" s="85">
        <v>0</v>
      </c>
      <c r="M11" s="86">
        <v>0</v>
      </c>
      <c r="N11" s="84">
        <v>0</v>
      </c>
      <c r="O11" s="85">
        <v>0.25</v>
      </c>
      <c r="P11" s="85">
        <v>0.75</v>
      </c>
      <c r="Q11" s="85">
        <v>0</v>
      </c>
      <c r="R11" s="86">
        <v>0</v>
      </c>
      <c r="S11" s="84">
        <v>0.25</v>
      </c>
      <c r="T11" s="85">
        <v>0.75</v>
      </c>
      <c r="U11" s="85">
        <v>0</v>
      </c>
      <c r="V11" s="85">
        <v>0</v>
      </c>
      <c r="W11" s="86">
        <v>0</v>
      </c>
      <c r="X11" s="87">
        <v>1</v>
      </c>
    </row>
    <row r="12" spans="1:24" s="78" customFormat="1" ht="34.9" customHeight="1" x14ac:dyDescent="0.3">
      <c r="A12" s="170">
        <v>4107</v>
      </c>
      <c r="B12" s="80" t="str">
        <f>VLOOKUP(A12,SEGMENTOS!$A$1:$C$14,2,0)</f>
        <v>Tanques Onshore - Clientes B</v>
      </c>
      <c r="C12" s="83">
        <v>42704</v>
      </c>
      <c r="D12" s="84">
        <v>0.72727272727272696</v>
      </c>
      <c r="E12" s="85">
        <v>9.0909090909090898E-2</v>
      </c>
      <c r="F12" s="85">
        <v>0</v>
      </c>
      <c r="G12" s="85">
        <v>0.18181818181818099</v>
      </c>
      <c r="H12" s="86">
        <v>0</v>
      </c>
      <c r="I12" s="84">
        <v>0.36363636363636298</v>
      </c>
      <c r="J12" s="85">
        <v>0.54545454545454497</v>
      </c>
      <c r="K12" s="85">
        <v>9.0909090909090898E-2</v>
      </c>
      <c r="L12" s="85">
        <v>0</v>
      </c>
      <c r="M12" s="86">
        <v>0</v>
      </c>
      <c r="N12" s="84">
        <v>0</v>
      </c>
      <c r="O12" s="85">
        <v>0.45454545454545398</v>
      </c>
      <c r="P12" s="85">
        <v>0.54545454545454497</v>
      </c>
      <c r="Q12" s="85">
        <v>0</v>
      </c>
      <c r="R12" s="86">
        <v>0</v>
      </c>
      <c r="S12" s="84">
        <v>9.0909090909090898E-2</v>
      </c>
      <c r="T12" s="85">
        <v>0.72727272727272696</v>
      </c>
      <c r="U12" s="85">
        <v>0.18181818181818099</v>
      </c>
      <c r="V12" s="85">
        <v>0</v>
      </c>
      <c r="W12" s="86">
        <v>0</v>
      </c>
      <c r="X12" s="87">
        <v>0.81818181818181801</v>
      </c>
    </row>
    <row r="13" spans="1:24" s="78" customFormat="1" ht="34.9" customHeight="1" x14ac:dyDescent="0.3">
      <c r="A13" s="164">
        <v>4108</v>
      </c>
      <c r="B13" s="80" t="str">
        <f>VLOOKUP(A13,SEGMENTOS!$A$1:$C$14,2,0)</f>
        <v>Tanques Onshore - Clientes C</v>
      </c>
      <c r="C13" s="83">
        <v>42704</v>
      </c>
      <c r="D13" s="84">
        <v>0.5</v>
      </c>
      <c r="E13" s="85">
        <v>0.5</v>
      </c>
      <c r="F13" s="85">
        <v>0</v>
      </c>
      <c r="G13" s="85">
        <v>0</v>
      </c>
      <c r="H13" s="86">
        <v>0</v>
      </c>
      <c r="I13" s="84">
        <v>0.83333333333333304</v>
      </c>
      <c r="J13" s="85">
        <v>0</v>
      </c>
      <c r="K13" s="85">
        <v>0.16666666666666599</v>
      </c>
      <c r="L13" s="85">
        <v>0</v>
      </c>
      <c r="M13" s="86">
        <v>0</v>
      </c>
      <c r="N13" s="84">
        <v>0</v>
      </c>
      <c r="O13" s="85">
        <v>0.66666666666666596</v>
      </c>
      <c r="P13" s="85">
        <v>0.33333333333333298</v>
      </c>
      <c r="Q13" s="85">
        <v>0</v>
      </c>
      <c r="R13" s="86">
        <v>0</v>
      </c>
      <c r="S13" s="84">
        <v>0.5</v>
      </c>
      <c r="T13" s="85">
        <v>0.5</v>
      </c>
      <c r="U13" s="85">
        <v>0</v>
      </c>
      <c r="V13" s="85">
        <v>0</v>
      </c>
      <c r="W13" s="86">
        <v>0</v>
      </c>
      <c r="X13" s="87">
        <v>1</v>
      </c>
    </row>
    <row r="14" spans="1:24" s="78" customFormat="1" ht="34.9" customHeight="1" x14ac:dyDescent="0.3">
      <c r="A14" s="170">
        <v>4109</v>
      </c>
      <c r="B14" s="80" t="str">
        <f>VLOOKUP(A14,SEGMENTOS!$A$1:$C$14,2,0)</f>
        <v>Tanques Offshore - Clientes A</v>
      </c>
      <c r="C14" s="83">
        <v>42704</v>
      </c>
      <c r="D14" s="84">
        <v>0.54545454545454497</v>
      </c>
      <c r="E14" s="85">
        <v>0.36363636363636298</v>
      </c>
      <c r="F14" s="85">
        <v>9.0909090909090898E-2</v>
      </c>
      <c r="G14" s="85">
        <v>0</v>
      </c>
      <c r="H14" s="86">
        <v>0</v>
      </c>
      <c r="I14" s="84">
        <v>0.27272727272727199</v>
      </c>
      <c r="J14" s="85">
        <v>0.36363636363636298</v>
      </c>
      <c r="K14" s="85">
        <v>0.27272727272727199</v>
      </c>
      <c r="L14" s="85">
        <v>9.0909090909090898E-2</v>
      </c>
      <c r="M14" s="86">
        <v>0</v>
      </c>
      <c r="N14" s="84">
        <v>0</v>
      </c>
      <c r="O14" s="85">
        <v>0.45454545454545398</v>
      </c>
      <c r="P14" s="85">
        <v>0.54545454545454497</v>
      </c>
      <c r="Q14" s="85">
        <v>0</v>
      </c>
      <c r="R14" s="86">
        <v>0</v>
      </c>
      <c r="S14" s="84">
        <v>0.27272727272727199</v>
      </c>
      <c r="T14" s="85">
        <v>0.63636363636363602</v>
      </c>
      <c r="U14" s="85">
        <v>9.0909090909090898E-2</v>
      </c>
      <c r="V14" s="85">
        <v>0</v>
      </c>
      <c r="W14" s="86">
        <v>0</v>
      </c>
      <c r="X14" s="87">
        <v>0.90909090909090895</v>
      </c>
    </row>
    <row r="15" spans="1:24" s="78" customFormat="1" ht="34.9" customHeight="1" x14ac:dyDescent="0.3">
      <c r="A15" s="164">
        <v>4110</v>
      </c>
      <c r="B15" s="80" t="str">
        <f>VLOOKUP(A15,SEGMENTOS!$A$1:$C$14,2,0)</f>
        <v>Tanques Offshore - Clientes B</v>
      </c>
      <c r="C15" s="83">
        <v>42704</v>
      </c>
      <c r="D15" s="84">
        <v>0</v>
      </c>
      <c r="E15" s="85">
        <v>1</v>
      </c>
      <c r="F15" s="85">
        <v>0</v>
      </c>
      <c r="G15" s="85">
        <v>0</v>
      </c>
      <c r="H15" s="86">
        <v>0</v>
      </c>
      <c r="I15" s="84">
        <v>0</v>
      </c>
      <c r="J15" s="85">
        <v>1</v>
      </c>
      <c r="K15" s="85">
        <v>0</v>
      </c>
      <c r="L15" s="85">
        <v>0</v>
      </c>
      <c r="M15" s="86">
        <v>0</v>
      </c>
      <c r="N15" s="84">
        <v>0</v>
      </c>
      <c r="O15" s="85">
        <v>0.66666666666666596</v>
      </c>
      <c r="P15" s="85">
        <v>0.33333333333333298</v>
      </c>
      <c r="Q15" s="85">
        <v>0</v>
      </c>
      <c r="R15" s="86">
        <v>0</v>
      </c>
      <c r="S15" s="84">
        <v>0</v>
      </c>
      <c r="T15" s="85">
        <v>1</v>
      </c>
      <c r="U15" s="85">
        <v>0</v>
      </c>
      <c r="V15" s="85">
        <v>0</v>
      </c>
      <c r="W15" s="86">
        <v>0</v>
      </c>
      <c r="X15" s="87">
        <v>1</v>
      </c>
    </row>
    <row r="16" spans="1:24" s="78" customFormat="1" ht="34.9" customHeight="1" thickBot="1" x14ac:dyDescent="0.35">
      <c r="A16" s="175">
        <v>4111</v>
      </c>
      <c r="B16" s="81" t="str">
        <f>VLOOKUP(A16,SEGMENTOS!$A$1:$C$14,2,0)</f>
        <v>Tanques Offshore - Clientes C</v>
      </c>
      <c r="C16" s="88">
        <v>42704</v>
      </c>
      <c r="D16" s="89"/>
      <c r="E16" s="90"/>
      <c r="F16" s="90"/>
      <c r="G16" s="90"/>
      <c r="H16" s="91"/>
      <c r="I16" s="89"/>
      <c r="J16" s="90"/>
      <c r="K16" s="90"/>
      <c r="L16" s="90"/>
      <c r="M16" s="91"/>
      <c r="N16" s="89"/>
      <c r="O16" s="90"/>
      <c r="P16" s="90"/>
      <c r="Q16" s="90"/>
      <c r="R16" s="91"/>
      <c r="S16" s="89"/>
      <c r="T16" s="90"/>
      <c r="U16" s="90"/>
      <c r="V16" s="90"/>
      <c r="W16" s="91"/>
      <c r="X16" s="92"/>
    </row>
  </sheetData>
  <autoFilter ref="A3:X16" xr:uid="{08B3A83B-D0CA-4EAA-AE43-0E1C68F657ED}">
    <sortState xmlns:xlrd2="http://schemas.microsoft.com/office/spreadsheetml/2017/richdata2" ref="A4:X16">
      <sortCondition ref="A4:A16"/>
    </sortState>
  </autoFilter>
  <conditionalFormatting sqref="A4:A16">
    <cfRule type="duplicateValues" dxfId="13" priority="2682"/>
    <cfRule type="duplicateValues" dxfId="12" priority="268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4E17-C64A-4BA7-A0A4-749280639152}">
  <dimension ref="A1:X16"/>
  <sheetViews>
    <sheetView windowProtection="1" showGridLines="0" zoomScale="70" zoomScaleNormal="7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A7" sqref="A7"/>
    </sheetView>
  </sheetViews>
  <sheetFormatPr defaultColWidth="8.85546875" defaultRowHeight="15" x14ac:dyDescent="0.25"/>
  <cols>
    <col min="1" max="1" width="12.7109375" style="93" customWidth="1"/>
    <col min="2" max="2" width="60.7109375" style="93" customWidth="1"/>
    <col min="3" max="24" width="15.7109375" style="93" customWidth="1"/>
    <col min="25" max="16384" width="8.85546875" style="93"/>
  </cols>
  <sheetData>
    <row r="1" spans="1:24" s="52" customFormat="1" ht="45" customHeight="1" x14ac:dyDescent="0.3">
      <c r="A1" s="36" t="s">
        <v>60</v>
      </c>
      <c r="B1" s="37" t="s">
        <v>72</v>
      </c>
      <c r="C1" s="38" t="s">
        <v>61</v>
      </c>
      <c r="D1" s="39" t="s">
        <v>103</v>
      </c>
      <c r="E1" s="40" t="s">
        <v>103</v>
      </c>
      <c r="F1" s="40" t="s">
        <v>103</v>
      </c>
      <c r="G1" s="40" t="s">
        <v>103</v>
      </c>
      <c r="H1" s="41" t="s">
        <v>103</v>
      </c>
      <c r="I1" s="42" t="s">
        <v>103</v>
      </c>
      <c r="J1" s="43" t="s">
        <v>103</v>
      </c>
      <c r="K1" s="43" t="s">
        <v>103</v>
      </c>
      <c r="L1" s="43" t="s">
        <v>103</v>
      </c>
      <c r="M1" s="44" t="s">
        <v>103</v>
      </c>
      <c r="N1" s="45" t="s">
        <v>103</v>
      </c>
      <c r="O1" s="46" t="s">
        <v>103</v>
      </c>
      <c r="P1" s="46" t="s">
        <v>103</v>
      </c>
      <c r="Q1" s="46" t="s">
        <v>103</v>
      </c>
      <c r="R1" s="47" t="s">
        <v>103</v>
      </c>
      <c r="S1" s="48" t="s">
        <v>103</v>
      </c>
      <c r="T1" s="49" t="s">
        <v>103</v>
      </c>
      <c r="U1" s="49" t="s">
        <v>103</v>
      </c>
      <c r="V1" s="49" t="s">
        <v>103</v>
      </c>
      <c r="W1" s="50" t="s">
        <v>103</v>
      </c>
      <c r="X1" s="51" t="s">
        <v>103</v>
      </c>
    </row>
    <row r="2" spans="1:24" s="52" customFormat="1" ht="60" customHeight="1" x14ac:dyDescent="0.3">
      <c r="A2" s="53" t="s">
        <v>58</v>
      </c>
      <c r="B2" s="54" t="s">
        <v>58</v>
      </c>
      <c r="C2" s="55" t="s">
        <v>58</v>
      </c>
      <c r="D2" s="56" t="s">
        <v>67</v>
      </c>
      <c r="E2" s="57" t="s">
        <v>67</v>
      </c>
      <c r="F2" s="57" t="s">
        <v>67</v>
      </c>
      <c r="G2" s="57" t="s">
        <v>67</v>
      </c>
      <c r="H2" s="58" t="s">
        <v>67</v>
      </c>
      <c r="I2" s="59" t="s">
        <v>104</v>
      </c>
      <c r="J2" s="60" t="s">
        <v>104</v>
      </c>
      <c r="K2" s="60" t="s">
        <v>104</v>
      </c>
      <c r="L2" s="60" t="s">
        <v>104</v>
      </c>
      <c r="M2" s="61" t="s">
        <v>104</v>
      </c>
      <c r="N2" s="62" t="s">
        <v>105</v>
      </c>
      <c r="O2" s="63" t="s">
        <v>105</v>
      </c>
      <c r="P2" s="63" t="s">
        <v>105</v>
      </c>
      <c r="Q2" s="63" t="s">
        <v>105</v>
      </c>
      <c r="R2" s="64" t="s">
        <v>105</v>
      </c>
      <c r="S2" s="65" t="s">
        <v>62</v>
      </c>
      <c r="T2" s="66" t="s">
        <v>62</v>
      </c>
      <c r="U2" s="66" t="s">
        <v>62</v>
      </c>
      <c r="V2" s="66" t="s">
        <v>62</v>
      </c>
      <c r="W2" s="67" t="s">
        <v>62</v>
      </c>
      <c r="X2" s="68" t="s">
        <v>59</v>
      </c>
    </row>
    <row r="3" spans="1:24" s="52" customFormat="1" ht="45" customHeight="1" thickBot="1" x14ac:dyDescent="0.35">
      <c r="A3" s="69" t="s">
        <v>58</v>
      </c>
      <c r="B3" s="54" t="s">
        <v>58</v>
      </c>
      <c r="C3" s="70" t="s">
        <v>58</v>
      </c>
      <c r="D3" s="71" t="s">
        <v>84</v>
      </c>
      <c r="E3" s="72" t="s">
        <v>85</v>
      </c>
      <c r="F3" s="73" t="s">
        <v>106</v>
      </c>
      <c r="G3" s="74" t="s">
        <v>107</v>
      </c>
      <c r="H3" s="75" t="s">
        <v>86</v>
      </c>
      <c r="I3" s="71" t="s">
        <v>108</v>
      </c>
      <c r="J3" s="72" t="s">
        <v>109</v>
      </c>
      <c r="K3" s="73" t="s">
        <v>110</v>
      </c>
      <c r="L3" s="74" t="s">
        <v>111</v>
      </c>
      <c r="M3" s="75" t="s">
        <v>112</v>
      </c>
      <c r="N3" s="71" t="s">
        <v>63</v>
      </c>
      <c r="O3" s="72" t="s">
        <v>64</v>
      </c>
      <c r="P3" s="73" t="s">
        <v>113</v>
      </c>
      <c r="Q3" s="74" t="s">
        <v>65</v>
      </c>
      <c r="R3" s="75" t="s">
        <v>114</v>
      </c>
      <c r="S3" s="71" t="s">
        <v>115</v>
      </c>
      <c r="T3" s="72" t="s">
        <v>116</v>
      </c>
      <c r="U3" s="73" t="s">
        <v>117</v>
      </c>
      <c r="V3" s="74" t="s">
        <v>118</v>
      </c>
      <c r="W3" s="75" t="s">
        <v>119</v>
      </c>
      <c r="X3" s="76" t="s">
        <v>59</v>
      </c>
    </row>
    <row r="4" spans="1:24" s="78" customFormat="1" ht="34.9" customHeight="1" x14ac:dyDescent="0.3">
      <c r="A4" s="158">
        <v>2900</v>
      </c>
      <c r="B4" s="326" t="str">
        <f>VLOOKUP(A4,SEGMENTOS!$A$1:$C$14,2,0)</f>
        <v>Mercado</v>
      </c>
      <c r="C4" s="327">
        <v>42338</v>
      </c>
      <c r="D4" s="332"/>
      <c r="E4" s="329"/>
      <c r="F4" s="329"/>
      <c r="G4" s="329"/>
      <c r="H4" s="330"/>
      <c r="I4" s="332"/>
      <c r="J4" s="329"/>
      <c r="K4" s="329"/>
      <c r="L4" s="329"/>
      <c r="M4" s="330"/>
      <c r="N4" s="332"/>
      <c r="O4" s="329"/>
      <c r="P4" s="329"/>
      <c r="Q4" s="329"/>
      <c r="R4" s="330"/>
      <c r="S4" s="332"/>
      <c r="T4" s="329"/>
      <c r="U4" s="329"/>
      <c r="V4" s="329"/>
      <c r="W4" s="330"/>
      <c r="X4" s="333"/>
    </row>
    <row r="5" spans="1:24" s="78" customFormat="1" ht="34.9" customHeight="1" x14ac:dyDescent="0.3">
      <c r="A5" s="164">
        <v>4100</v>
      </c>
      <c r="B5" s="79" t="str">
        <f>VLOOKUP(A5,SEGMENTOS!$A$1:$C$14,2,0)</f>
        <v>Tanques Onshore / Offshore</v>
      </c>
      <c r="C5" s="83">
        <v>42338</v>
      </c>
      <c r="D5" s="84">
        <v>0.47169811320754718</v>
      </c>
      <c r="E5" s="85">
        <v>0.49056603773584906</v>
      </c>
      <c r="F5" s="85">
        <v>3.7735849056603772E-2</v>
      </c>
      <c r="G5" s="85">
        <v>0</v>
      </c>
      <c r="H5" s="86">
        <v>0</v>
      </c>
      <c r="I5" s="84">
        <v>0.36</v>
      </c>
      <c r="J5" s="85">
        <v>0.5</v>
      </c>
      <c r="K5" s="85">
        <v>0.1</v>
      </c>
      <c r="L5" s="85">
        <v>0.04</v>
      </c>
      <c r="M5" s="86">
        <v>0</v>
      </c>
      <c r="N5" s="84">
        <v>0.56603773584905659</v>
      </c>
      <c r="O5" s="85">
        <v>0.37735849056603776</v>
      </c>
      <c r="P5" s="85">
        <v>5.6603773584905662E-2</v>
      </c>
      <c r="Q5" s="85">
        <v>0</v>
      </c>
      <c r="R5" s="86">
        <v>0</v>
      </c>
      <c r="S5" s="84">
        <v>0.45283018867924529</v>
      </c>
      <c r="T5" s="85">
        <v>0.41509433962264153</v>
      </c>
      <c r="U5" s="85">
        <v>0.11320754716981132</v>
      </c>
      <c r="V5" s="85">
        <v>1.8867924528301886E-2</v>
      </c>
      <c r="W5" s="86">
        <v>0</v>
      </c>
      <c r="X5" s="87">
        <v>0.84905660377358494</v>
      </c>
    </row>
    <row r="6" spans="1:24" s="78" customFormat="1" ht="34.9" customHeight="1" x14ac:dyDescent="0.3">
      <c r="A6" s="170">
        <v>4101</v>
      </c>
      <c r="B6" s="80" t="str">
        <f>VLOOKUP(A6,SEGMENTOS!$A$1:$C$14,2,0)</f>
        <v>Tanques Onshore</v>
      </c>
      <c r="C6" s="83">
        <v>42338</v>
      </c>
      <c r="D6" s="84">
        <v>0.46153846153846156</v>
      </c>
      <c r="E6" s="85">
        <v>0.48717948717948717</v>
      </c>
      <c r="F6" s="85">
        <v>5.128205128205128E-2</v>
      </c>
      <c r="G6" s="85">
        <v>0</v>
      </c>
      <c r="H6" s="86">
        <v>0</v>
      </c>
      <c r="I6" s="84">
        <v>0.3783783783783784</v>
      </c>
      <c r="J6" s="85">
        <v>0.51351351351351349</v>
      </c>
      <c r="K6" s="85">
        <v>5.4054054054054057E-2</v>
      </c>
      <c r="L6" s="85">
        <v>5.4054054054054057E-2</v>
      </c>
      <c r="M6" s="86">
        <v>0</v>
      </c>
      <c r="N6" s="84">
        <v>0.51282051282051277</v>
      </c>
      <c r="O6" s="85">
        <v>0.4358974358974359</v>
      </c>
      <c r="P6" s="85">
        <v>5.128205128205128E-2</v>
      </c>
      <c r="Q6" s="85">
        <v>0</v>
      </c>
      <c r="R6" s="86">
        <v>0</v>
      </c>
      <c r="S6" s="84">
        <v>0.46153846153846156</v>
      </c>
      <c r="T6" s="85">
        <v>0.38461538461538464</v>
      </c>
      <c r="U6" s="85">
        <v>0.12820512820512819</v>
      </c>
      <c r="V6" s="85">
        <v>2.564102564102564E-2</v>
      </c>
      <c r="W6" s="86">
        <v>0</v>
      </c>
      <c r="X6" s="87">
        <v>0.8205128205128206</v>
      </c>
    </row>
    <row r="7" spans="1:24" s="78" customFormat="1" ht="34.9" customHeight="1" x14ac:dyDescent="0.3">
      <c r="A7" s="164">
        <v>4102</v>
      </c>
      <c r="B7" s="80" t="str">
        <f>VLOOKUP(A7,SEGMENTOS!$A$1:$C$14,2,0)</f>
        <v>Tanques Offshore</v>
      </c>
      <c r="C7" s="83">
        <v>42338</v>
      </c>
      <c r="D7" s="84">
        <v>0.5</v>
      </c>
      <c r="E7" s="85">
        <v>0.5</v>
      </c>
      <c r="F7" s="85">
        <v>0</v>
      </c>
      <c r="G7" s="85">
        <v>0</v>
      </c>
      <c r="H7" s="86">
        <v>0</v>
      </c>
      <c r="I7" s="84">
        <v>0.30769230769230771</v>
      </c>
      <c r="J7" s="85">
        <v>0.46153846153846156</v>
      </c>
      <c r="K7" s="85">
        <v>0.23076923076923078</v>
      </c>
      <c r="L7" s="85">
        <v>0</v>
      </c>
      <c r="M7" s="86">
        <v>0</v>
      </c>
      <c r="N7" s="84">
        <v>0.7142857142857143</v>
      </c>
      <c r="O7" s="85">
        <v>0.21428571428571427</v>
      </c>
      <c r="P7" s="85">
        <v>7.1428571428571425E-2</v>
      </c>
      <c r="Q7" s="85">
        <v>0</v>
      </c>
      <c r="R7" s="86">
        <v>0</v>
      </c>
      <c r="S7" s="84">
        <v>0.42899999999999999</v>
      </c>
      <c r="T7" s="85">
        <v>0.5</v>
      </c>
      <c r="U7" s="85">
        <v>7.0999999999999994E-2</v>
      </c>
      <c r="V7" s="85">
        <v>0</v>
      </c>
      <c r="W7" s="86">
        <v>0</v>
      </c>
      <c r="X7" s="87">
        <v>0.9285714285714286</v>
      </c>
    </row>
    <row r="8" spans="1:24" s="78" customFormat="1" ht="34.9" customHeight="1" x14ac:dyDescent="0.3">
      <c r="A8" s="170">
        <v>4103</v>
      </c>
      <c r="B8" s="80" t="str">
        <f>VLOOKUP(A8,SEGMENTOS!$A$1:$C$14,2,0)</f>
        <v>Tanques Onshore / Offshore - Clientes A</v>
      </c>
      <c r="C8" s="83">
        <v>42338</v>
      </c>
      <c r="D8" s="84">
        <v>0.6</v>
      </c>
      <c r="E8" s="85">
        <v>0.4</v>
      </c>
      <c r="F8" s="85">
        <v>0</v>
      </c>
      <c r="G8" s="85">
        <v>0</v>
      </c>
      <c r="H8" s="86">
        <v>0</v>
      </c>
      <c r="I8" s="84">
        <v>0.43333333333333335</v>
      </c>
      <c r="J8" s="85">
        <v>0.43333333333333335</v>
      </c>
      <c r="K8" s="85">
        <v>0.1</v>
      </c>
      <c r="L8" s="85">
        <v>3.3333333333333333E-2</v>
      </c>
      <c r="M8" s="86">
        <v>0</v>
      </c>
      <c r="N8" s="84">
        <v>0.7</v>
      </c>
      <c r="O8" s="85">
        <v>0.26666666666666666</v>
      </c>
      <c r="P8" s="85">
        <v>3.3333333333333333E-2</v>
      </c>
      <c r="Q8" s="85">
        <v>0</v>
      </c>
      <c r="R8" s="86">
        <v>0</v>
      </c>
      <c r="S8" s="84">
        <v>0.56666666666666665</v>
      </c>
      <c r="T8" s="85">
        <v>0.36666666666666664</v>
      </c>
      <c r="U8" s="85">
        <v>3.3333333333333333E-2</v>
      </c>
      <c r="V8" s="85">
        <v>3.3333333333333333E-2</v>
      </c>
      <c r="W8" s="86">
        <v>0</v>
      </c>
      <c r="X8" s="87">
        <v>0.90100000000000002</v>
      </c>
    </row>
    <row r="9" spans="1:24" s="78" customFormat="1" ht="34.9" customHeight="1" x14ac:dyDescent="0.3">
      <c r="A9" s="164">
        <v>4104</v>
      </c>
      <c r="B9" s="80" t="str">
        <f>VLOOKUP(A9,SEGMENTOS!$A$1:$C$14,2,0)</f>
        <v>Tanques Onshore / Offshore - Clientes B</v>
      </c>
      <c r="C9" s="83">
        <v>42338</v>
      </c>
      <c r="D9" s="84">
        <v>0.42857142857142855</v>
      </c>
      <c r="E9" s="85">
        <v>0.42857142857142855</v>
      </c>
      <c r="F9" s="85">
        <v>0.14285714285714285</v>
      </c>
      <c r="G9" s="85">
        <v>0</v>
      </c>
      <c r="H9" s="86">
        <v>0</v>
      </c>
      <c r="I9" s="84">
        <v>0.33333333333333331</v>
      </c>
      <c r="J9" s="85">
        <v>0.33333333333333331</v>
      </c>
      <c r="K9" s="85">
        <v>0.16666666666666666</v>
      </c>
      <c r="L9" s="85">
        <v>0.16666666666666666</v>
      </c>
      <c r="M9" s="86">
        <v>0</v>
      </c>
      <c r="N9" s="84">
        <v>0.42857142857142855</v>
      </c>
      <c r="O9" s="85">
        <v>0.42857142857142855</v>
      </c>
      <c r="P9" s="85">
        <v>0.14285714285714285</v>
      </c>
      <c r="Q9" s="85">
        <v>0</v>
      </c>
      <c r="R9" s="86">
        <v>0</v>
      </c>
      <c r="S9" s="84">
        <v>0.42857142857142855</v>
      </c>
      <c r="T9" s="85">
        <v>0.2857142857142857</v>
      </c>
      <c r="U9" s="85">
        <v>0.2857142857142857</v>
      </c>
      <c r="V9" s="85">
        <v>0</v>
      </c>
      <c r="W9" s="86">
        <v>0</v>
      </c>
      <c r="X9" s="87">
        <v>0.71499999999999997</v>
      </c>
    </row>
    <row r="10" spans="1:24" s="78" customFormat="1" ht="34.9" customHeight="1" x14ac:dyDescent="0.3">
      <c r="A10" s="170">
        <v>4105</v>
      </c>
      <c r="B10" s="80" t="str">
        <f>VLOOKUP(A10,SEGMENTOS!$A$1:$C$14,2,0)</f>
        <v>Tanques Onshore / Offshore - Clientes C</v>
      </c>
      <c r="C10" s="83">
        <v>42338</v>
      </c>
      <c r="D10" s="84">
        <v>0.21428571428571427</v>
      </c>
      <c r="E10" s="85">
        <v>0.7142857142857143</v>
      </c>
      <c r="F10" s="85">
        <v>7.1428571428571425E-2</v>
      </c>
      <c r="G10" s="85">
        <v>0</v>
      </c>
      <c r="H10" s="86">
        <v>0</v>
      </c>
      <c r="I10" s="84">
        <v>0.25</v>
      </c>
      <c r="J10" s="85">
        <v>0.66666666666666663</v>
      </c>
      <c r="K10" s="85">
        <v>8.3333333333333329E-2</v>
      </c>
      <c r="L10" s="85">
        <v>0</v>
      </c>
      <c r="M10" s="86">
        <v>0</v>
      </c>
      <c r="N10" s="84">
        <v>0.42857142857142855</v>
      </c>
      <c r="O10" s="85">
        <v>0.5</v>
      </c>
      <c r="P10" s="85">
        <v>7.1428571428571425E-2</v>
      </c>
      <c r="Q10" s="85">
        <v>0</v>
      </c>
      <c r="R10" s="86">
        <v>0</v>
      </c>
      <c r="S10" s="84">
        <v>0.2857142857142857</v>
      </c>
      <c r="T10" s="85">
        <v>0.5</v>
      </c>
      <c r="U10" s="85">
        <v>0.21428571428571427</v>
      </c>
      <c r="V10" s="85">
        <v>0</v>
      </c>
      <c r="W10" s="86">
        <v>0</v>
      </c>
      <c r="X10" s="87">
        <v>0.7857142857142857</v>
      </c>
    </row>
    <row r="11" spans="1:24" s="78" customFormat="1" ht="34.9" customHeight="1" x14ac:dyDescent="0.3">
      <c r="A11" s="164">
        <v>4106</v>
      </c>
      <c r="B11" s="80" t="str">
        <f>VLOOKUP(A11,SEGMENTOS!$A$1:$C$14,2,0)</f>
        <v>Tanques Onshore - Clientes A</v>
      </c>
      <c r="C11" s="83">
        <v>42338</v>
      </c>
      <c r="D11" s="84">
        <v>0.6</v>
      </c>
      <c r="E11" s="85">
        <v>0.4</v>
      </c>
      <c r="F11" s="85">
        <v>0</v>
      </c>
      <c r="G11" s="85">
        <v>0</v>
      </c>
      <c r="H11" s="86">
        <v>0</v>
      </c>
      <c r="I11" s="84">
        <v>0.45</v>
      </c>
      <c r="J11" s="85">
        <v>0.5</v>
      </c>
      <c r="K11" s="85">
        <v>0</v>
      </c>
      <c r="L11" s="85">
        <v>0.05</v>
      </c>
      <c r="M11" s="86">
        <v>0</v>
      </c>
      <c r="N11" s="84">
        <v>0.6</v>
      </c>
      <c r="O11" s="85">
        <v>0.4</v>
      </c>
      <c r="P11" s="85">
        <v>0</v>
      </c>
      <c r="Q11" s="85">
        <v>0</v>
      </c>
      <c r="R11" s="86">
        <v>0</v>
      </c>
      <c r="S11" s="84">
        <v>0.55000000000000004</v>
      </c>
      <c r="T11" s="85">
        <v>0.35</v>
      </c>
      <c r="U11" s="85">
        <v>0.05</v>
      </c>
      <c r="V11" s="85">
        <v>0.05</v>
      </c>
      <c r="W11" s="86">
        <v>0</v>
      </c>
      <c r="X11" s="87">
        <v>0.85</v>
      </c>
    </row>
    <row r="12" spans="1:24" s="78" customFormat="1" ht="34.9" customHeight="1" x14ac:dyDescent="0.3">
      <c r="A12" s="170">
        <v>4107</v>
      </c>
      <c r="B12" s="80" t="str">
        <f>VLOOKUP(A12,SEGMENTOS!$A$1:$C$14,2,0)</f>
        <v>Tanques Onshore - Clientes B</v>
      </c>
      <c r="C12" s="83">
        <v>42338</v>
      </c>
      <c r="D12" s="84">
        <v>0.5</v>
      </c>
      <c r="E12" s="85">
        <v>0.33333333333333331</v>
      </c>
      <c r="F12" s="85">
        <v>0.16666666666666666</v>
      </c>
      <c r="G12" s="85">
        <v>0</v>
      </c>
      <c r="H12" s="86">
        <v>0</v>
      </c>
      <c r="I12" s="84">
        <v>0.33333333333333331</v>
      </c>
      <c r="J12" s="85">
        <v>0.33333333333333331</v>
      </c>
      <c r="K12" s="85">
        <v>0.16666666666666666</v>
      </c>
      <c r="L12" s="85">
        <v>0.16666666666666666</v>
      </c>
      <c r="M12" s="86">
        <v>0</v>
      </c>
      <c r="N12" s="84">
        <v>0.5</v>
      </c>
      <c r="O12" s="85">
        <v>0.33333333333333331</v>
      </c>
      <c r="P12" s="85">
        <v>0.16666666666666666</v>
      </c>
      <c r="Q12" s="85">
        <v>0</v>
      </c>
      <c r="R12" s="86">
        <v>0</v>
      </c>
      <c r="S12" s="84">
        <v>0.5</v>
      </c>
      <c r="T12" s="85">
        <v>0.33333333333333331</v>
      </c>
      <c r="U12" s="85">
        <v>0.16666666666666666</v>
      </c>
      <c r="V12" s="85">
        <v>0</v>
      </c>
      <c r="W12" s="86">
        <v>0</v>
      </c>
      <c r="X12" s="87">
        <v>0.83333333333333326</v>
      </c>
    </row>
    <row r="13" spans="1:24" s="78" customFormat="1" ht="34.9" customHeight="1" x14ac:dyDescent="0.3">
      <c r="A13" s="164">
        <v>4108</v>
      </c>
      <c r="B13" s="80" t="str">
        <f>VLOOKUP(A13,SEGMENTOS!$A$1:$C$14,2,0)</f>
        <v>Tanques Onshore - Clientes C</v>
      </c>
      <c r="C13" s="83">
        <v>42338</v>
      </c>
      <c r="D13" s="84">
        <v>0.23076923076923078</v>
      </c>
      <c r="E13" s="85">
        <v>0.69230769230769229</v>
      </c>
      <c r="F13" s="85">
        <v>7.6923076923076927E-2</v>
      </c>
      <c r="G13" s="85">
        <v>0</v>
      </c>
      <c r="H13" s="86">
        <v>0</v>
      </c>
      <c r="I13" s="84">
        <v>0.27272727272727271</v>
      </c>
      <c r="J13" s="85">
        <v>0.63636363636363635</v>
      </c>
      <c r="K13" s="85">
        <v>9.0909090909090912E-2</v>
      </c>
      <c r="L13" s="85">
        <v>0</v>
      </c>
      <c r="M13" s="86">
        <v>0</v>
      </c>
      <c r="N13" s="84">
        <v>0.38461538461538464</v>
      </c>
      <c r="O13" s="85">
        <v>0.53846153846153844</v>
      </c>
      <c r="P13" s="85">
        <v>7.6923076923076927E-2</v>
      </c>
      <c r="Q13" s="85">
        <v>0</v>
      </c>
      <c r="R13" s="86">
        <v>0</v>
      </c>
      <c r="S13" s="84">
        <v>0.30769230769230771</v>
      </c>
      <c r="T13" s="85">
        <v>0.46153846153846156</v>
      </c>
      <c r="U13" s="85">
        <v>0.23076923076923078</v>
      </c>
      <c r="V13" s="85">
        <v>0</v>
      </c>
      <c r="W13" s="86">
        <v>0</v>
      </c>
      <c r="X13" s="87">
        <v>0.77</v>
      </c>
    </row>
    <row r="14" spans="1:24" s="78" customFormat="1" ht="34.9" customHeight="1" x14ac:dyDescent="0.3">
      <c r="A14" s="170">
        <v>4109</v>
      </c>
      <c r="B14" s="80" t="str">
        <f>VLOOKUP(A14,SEGMENTOS!$A$1:$C$14,2,0)</f>
        <v>Tanques Offshore - Clientes A</v>
      </c>
      <c r="C14" s="83">
        <v>42338</v>
      </c>
      <c r="D14" s="84">
        <v>0.6</v>
      </c>
      <c r="E14" s="85">
        <v>0.4</v>
      </c>
      <c r="F14" s="85">
        <v>0</v>
      </c>
      <c r="G14" s="85">
        <v>0</v>
      </c>
      <c r="H14" s="86">
        <v>0</v>
      </c>
      <c r="I14" s="84">
        <v>0.4</v>
      </c>
      <c r="J14" s="85">
        <v>0.3</v>
      </c>
      <c r="K14" s="85">
        <v>0.3</v>
      </c>
      <c r="L14" s="85">
        <v>0</v>
      </c>
      <c r="M14" s="86">
        <v>0</v>
      </c>
      <c r="N14" s="84">
        <v>0.9</v>
      </c>
      <c r="O14" s="85">
        <v>0</v>
      </c>
      <c r="P14" s="85">
        <v>0.1</v>
      </c>
      <c r="Q14" s="85">
        <v>0</v>
      </c>
      <c r="R14" s="86">
        <v>0</v>
      </c>
      <c r="S14" s="84">
        <v>0.6</v>
      </c>
      <c r="T14" s="85">
        <v>0.4</v>
      </c>
      <c r="U14" s="85">
        <v>0</v>
      </c>
      <c r="V14" s="85">
        <v>0</v>
      </c>
      <c r="W14" s="86">
        <v>0</v>
      </c>
      <c r="X14" s="87">
        <v>1</v>
      </c>
    </row>
    <row r="15" spans="1:24" s="78" customFormat="1" ht="34.9" customHeight="1" x14ac:dyDescent="0.3">
      <c r="A15" s="164">
        <v>4110</v>
      </c>
      <c r="B15" s="80" t="str">
        <f>VLOOKUP(A15,SEGMENTOS!$A$1:$C$14,2,0)</f>
        <v>Tanques Offshore - Clientes B</v>
      </c>
      <c r="C15" s="83">
        <v>42338</v>
      </c>
      <c r="D15" s="84"/>
      <c r="E15" s="85"/>
      <c r="F15" s="85"/>
      <c r="G15" s="85"/>
      <c r="H15" s="86"/>
      <c r="I15" s="84"/>
      <c r="J15" s="85"/>
      <c r="K15" s="85"/>
      <c r="L15" s="85"/>
      <c r="M15" s="86"/>
      <c r="N15" s="84"/>
      <c r="O15" s="85"/>
      <c r="P15" s="85"/>
      <c r="Q15" s="85"/>
      <c r="R15" s="86"/>
      <c r="S15" s="84"/>
      <c r="T15" s="85"/>
      <c r="U15" s="85"/>
      <c r="V15" s="85"/>
      <c r="W15" s="86"/>
      <c r="X15" s="87"/>
    </row>
    <row r="16" spans="1:24" s="78" customFormat="1" ht="34.9" customHeight="1" thickBot="1" x14ac:dyDescent="0.35">
      <c r="A16" s="175">
        <v>4111</v>
      </c>
      <c r="B16" s="81" t="str">
        <f>VLOOKUP(A16,SEGMENTOS!$A$1:$C$14,2,0)</f>
        <v>Tanques Offshore - Clientes C</v>
      </c>
      <c r="C16" s="88">
        <v>42338</v>
      </c>
      <c r="D16" s="89"/>
      <c r="E16" s="90"/>
      <c r="F16" s="90"/>
      <c r="G16" s="90"/>
      <c r="H16" s="91"/>
      <c r="I16" s="89"/>
      <c r="J16" s="90"/>
      <c r="K16" s="90"/>
      <c r="L16" s="90"/>
      <c r="M16" s="91"/>
      <c r="N16" s="89"/>
      <c r="O16" s="90"/>
      <c r="P16" s="90"/>
      <c r="Q16" s="90"/>
      <c r="R16" s="91"/>
      <c r="S16" s="89"/>
      <c r="T16" s="90"/>
      <c r="U16" s="90"/>
      <c r="V16" s="90"/>
      <c r="W16" s="91"/>
      <c r="X16" s="92"/>
    </row>
  </sheetData>
  <autoFilter ref="A3:X16" xr:uid="{08B3A83B-D0CA-4EAA-AE43-0E1C68F657ED}">
    <sortState xmlns:xlrd2="http://schemas.microsoft.com/office/spreadsheetml/2017/richdata2" ref="A4:X16">
      <sortCondition ref="A4:A16"/>
    </sortState>
  </autoFilter>
  <conditionalFormatting sqref="A4:A16">
    <cfRule type="duplicateValues" dxfId="11" priority="2684"/>
    <cfRule type="duplicateValues" dxfId="10" priority="2685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74"/>
  <sheetViews>
    <sheetView windowProtection="1" showGridLines="0" zoomScale="60" zoomScaleNormal="60" workbookViewId="0">
      <pane xSplit="3" ySplit="1" topLeftCell="D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85546875" defaultRowHeight="30" customHeight="1" x14ac:dyDescent="0.25"/>
  <cols>
    <col min="1" max="1" width="30.7109375" style="20" customWidth="1"/>
    <col min="2" max="2" width="141.7109375" style="20" customWidth="1"/>
    <col min="3" max="3" width="25.28515625" style="19" bestFit="1" customWidth="1"/>
    <col min="4" max="4" width="24.5703125" style="19" bestFit="1" customWidth="1"/>
    <col min="5" max="5" width="24.140625" style="19" bestFit="1" customWidth="1"/>
    <col min="6" max="6" width="20.7109375" style="19" customWidth="1"/>
  </cols>
  <sheetData>
    <row r="1" spans="1:6" ht="49.9" customHeight="1" thickBot="1" x14ac:dyDescent="0.3">
      <c r="A1" s="24" t="s">
        <v>122</v>
      </c>
      <c r="B1" s="23" t="s">
        <v>121</v>
      </c>
      <c r="C1" s="23" t="s">
        <v>120</v>
      </c>
      <c r="D1" s="23" t="s">
        <v>72</v>
      </c>
      <c r="E1" s="23" t="s">
        <v>81</v>
      </c>
      <c r="F1" s="22" t="s">
        <v>80</v>
      </c>
    </row>
    <row r="2" spans="1:6" ht="70.150000000000006" customHeight="1" x14ac:dyDescent="0.25">
      <c r="A2" s="237" t="s">
        <v>96</v>
      </c>
      <c r="B2" s="238" t="s">
        <v>171</v>
      </c>
      <c r="C2" s="239"/>
      <c r="D2" s="239" t="s">
        <v>161</v>
      </c>
      <c r="E2" s="239">
        <v>4100</v>
      </c>
      <c r="F2" s="240">
        <v>4102</v>
      </c>
    </row>
    <row r="3" spans="1:6" ht="70.150000000000006" customHeight="1" x14ac:dyDescent="0.25">
      <c r="A3" s="21" t="s">
        <v>96</v>
      </c>
      <c r="B3" s="241" t="s">
        <v>172</v>
      </c>
      <c r="C3" s="25"/>
      <c r="D3" s="25" t="s">
        <v>161</v>
      </c>
      <c r="E3" s="25">
        <v>4100</v>
      </c>
      <c r="F3" s="26">
        <v>4102</v>
      </c>
    </row>
    <row r="4" spans="1:6" ht="70.150000000000006" customHeight="1" x14ac:dyDescent="0.25">
      <c r="A4" s="21" t="s">
        <v>96</v>
      </c>
      <c r="B4" s="241" t="s">
        <v>173</v>
      </c>
      <c r="C4" s="25"/>
      <c r="D4" s="25" t="s">
        <v>161</v>
      </c>
      <c r="E4" s="25">
        <v>4100</v>
      </c>
      <c r="F4" s="26">
        <v>4102</v>
      </c>
    </row>
    <row r="5" spans="1:6" ht="70.150000000000006" customHeight="1" x14ac:dyDescent="0.25">
      <c r="A5" s="21" t="s">
        <v>89</v>
      </c>
      <c r="B5" s="241" t="s">
        <v>174</v>
      </c>
      <c r="C5" s="25"/>
      <c r="D5" s="25" t="s">
        <v>161</v>
      </c>
      <c r="E5" s="25">
        <v>4100</v>
      </c>
      <c r="F5" s="26">
        <v>4102</v>
      </c>
    </row>
    <row r="6" spans="1:6" ht="70.150000000000006" customHeight="1" x14ac:dyDescent="0.25">
      <c r="A6" s="21" t="s">
        <v>89</v>
      </c>
      <c r="B6" s="241" t="s">
        <v>175</v>
      </c>
      <c r="C6" s="25"/>
      <c r="D6" s="25" t="s">
        <v>161</v>
      </c>
      <c r="E6" s="25">
        <v>4100</v>
      </c>
      <c r="F6" s="26">
        <v>4102</v>
      </c>
    </row>
    <row r="7" spans="1:6" ht="70.150000000000006" customHeight="1" x14ac:dyDescent="0.25">
      <c r="A7" s="21" t="s">
        <v>89</v>
      </c>
      <c r="B7" s="241" t="s">
        <v>176</v>
      </c>
      <c r="C7" s="25"/>
      <c r="D7" s="25" t="s">
        <v>161</v>
      </c>
      <c r="E7" s="25">
        <v>4100</v>
      </c>
      <c r="F7" s="26">
        <v>4102</v>
      </c>
    </row>
    <row r="8" spans="1:6" ht="70.150000000000006" customHeight="1" x14ac:dyDescent="0.25">
      <c r="A8" s="21" t="s">
        <v>89</v>
      </c>
      <c r="B8" s="241" t="s">
        <v>177</v>
      </c>
      <c r="C8" s="25"/>
      <c r="D8" s="25" t="s">
        <v>161</v>
      </c>
      <c r="E8" s="25">
        <v>4100</v>
      </c>
      <c r="F8" s="26">
        <v>4102</v>
      </c>
    </row>
    <row r="9" spans="1:6" ht="70.150000000000006" customHeight="1" x14ac:dyDescent="0.25">
      <c r="A9" s="21" t="s">
        <v>89</v>
      </c>
      <c r="B9" s="241" t="s">
        <v>178</v>
      </c>
      <c r="C9" s="25"/>
      <c r="D9" s="25" t="s">
        <v>161</v>
      </c>
      <c r="E9" s="25">
        <v>4100</v>
      </c>
      <c r="F9" s="26">
        <v>4102</v>
      </c>
    </row>
    <row r="10" spans="1:6" ht="70.150000000000006" customHeight="1" x14ac:dyDescent="0.25">
      <c r="A10" s="21" t="s">
        <v>89</v>
      </c>
      <c r="B10" s="241" t="s">
        <v>179</v>
      </c>
      <c r="C10" s="25"/>
      <c r="D10" s="25" t="s">
        <v>161</v>
      </c>
      <c r="E10" s="25">
        <v>4100</v>
      </c>
      <c r="F10" s="26">
        <v>4102</v>
      </c>
    </row>
    <row r="11" spans="1:6" ht="70.150000000000006" customHeight="1" x14ac:dyDescent="0.25">
      <c r="A11" s="21" t="s">
        <v>89</v>
      </c>
      <c r="B11" s="241" t="s">
        <v>180</v>
      </c>
      <c r="C11" s="25"/>
      <c r="D11" s="25" t="s">
        <v>161</v>
      </c>
      <c r="E11" s="25">
        <v>4100</v>
      </c>
      <c r="F11" s="26">
        <v>4102</v>
      </c>
    </row>
    <row r="12" spans="1:6" ht="70.150000000000006" customHeight="1" x14ac:dyDescent="0.25">
      <c r="A12" s="21" t="s">
        <v>90</v>
      </c>
      <c r="B12" s="241" t="s">
        <v>181</v>
      </c>
      <c r="C12" s="25"/>
      <c r="D12" s="25" t="s">
        <v>161</v>
      </c>
      <c r="E12" s="25">
        <v>4100</v>
      </c>
      <c r="F12" s="26">
        <v>4102</v>
      </c>
    </row>
    <row r="13" spans="1:6" ht="70.150000000000006" customHeight="1" x14ac:dyDescent="0.25">
      <c r="A13" s="21" t="s">
        <v>90</v>
      </c>
      <c r="B13" s="241" t="s">
        <v>182</v>
      </c>
      <c r="C13" s="25"/>
      <c r="D13" s="25" t="s">
        <v>161</v>
      </c>
      <c r="E13" s="25">
        <v>4100</v>
      </c>
      <c r="F13" s="26">
        <v>4102</v>
      </c>
    </row>
    <row r="14" spans="1:6" ht="70.150000000000006" customHeight="1" x14ac:dyDescent="0.25">
      <c r="A14" s="21" t="s">
        <v>90</v>
      </c>
      <c r="B14" s="241" t="s">
        <v>183</v>
      </c>
      <c r="C14" s="25"/>
      <c r="D14" s="25" t="s">
        <v>161</v>
      </c>
      <c r="E14" s="25">
        <v>4100</v>
      </c>
      <c r="F14" s="26">
        <v>4102</v>
      </c>
    </row>
    <row r="15" spans="1:6" ht="70.150000000000006" customHeight="1" x14ac:dyDescent="0.25">
      <c r="A15" s="21" t="s">
        <v>90</v>
      </c>
      <c r="B15" s="241" t="s">
        <v>177</v>
      </c>
      <c r="C15" s="25"/>
      <c r="D15" s="25" t="s">
        <v>161</v>
      </c>
      <c r="E15" s="25">
        <v>4100</v>
      </c>
      <c r="F15" s="26">
        <v>4102</v>
      </c>
    </row>
    <row r="16" spans="1:6" ht="70.150000000000006" customHeight="1" x14ac:dyDescent="0.25">
      <c r="A16" s="21" t="s">
        <v>90</v>
      </c>
      <c r="B16" s="241" t="s">
        <v>184</v>
      </c>
      <c r="C16" s="25"/>
      <c r="D16" s="25" t="s">
        <v>161</v>
      </c>
      <c r="E16" s="25">
        <v>4100</v>
      </c>
      <c r="F16" s="26">
        <v>4102</v>
      </c>
    </row>
    <row r="17" spans="1:6" ht="70.150000000000006" customHeight="1" x14ac:dyDescent="0.25">
      <c r="A17" s="21" t="s">
        <v>94</v>
      </c>
      <c r="B17" s="241" t="s">
        <v>185</v>
      </c>
      <c r="C17" s="25"/>
      <c r="D17" s="25" t="s">
        <v>161</v>
      </c>
      <c r="E17" s="25">
        <v>4100</v>
      </c>
      <c r="F17" s="26">
        <v>4102</v>
      </c>
    </row>
    <row r="18" spans="1:6" ht="70.150000000000006" customHeight="1" x14ac:dyDescent="0.25">
      <c r="A18" s="21" t="s">
        <v>94</v>
      </c>
      <c r="B18" s="241" t="s">
        <v>186</v>
      </c>
      <c r="C18" s="25"/>
      <c r="D18" s="25" t="s">
        <v>161</v>
      </c>
      <c r="E18" s="25">
        <v>4100</v>
      </c>
      <c r="F18" s="26">
        <v>4102</v>
      </c>
    </row>
    <row r="19" spans="1:6" ht="70.150000000000006" customHeight="1" x14ac:dyDescent="0.25">
      <c r="A19" s="21" t="s">
        <v>94</v>
      </c>
      <c r="B19" s="241" t="s">
        <v>187</v>
      </c>
      <c r="C19" s="25"/>
      <c r="D19" s="25" t="s">
        <v>161</v>
      </c>
      <c r="E19" s="25">
        <v>4100</v>
      </c>
      <c r="F19" s="26">
        <v>4102</v>
      </c>
    </row>
    <row r="20" spans="1:6" ht="70.150000000000006" customHeight="1" x14ac:dyDescent="0.25">
      <c r="A20" s="21" t="s">
        <v>94</v>
      </c>
      <c r="B20" s="241" t="s">
        <v>188</v>
      </c>
      <c r="C20" s="25"/>
      <c r="D20" s="25" t="s">
        <v>161</v>
      </c>
      <c r="E20" s="25">
        <v>4100</v>
      </c>
      <c r="F20" s="26">
        <v>4102</v>
      </c>
    </row>
    <row r="21" spans="1:6" ht="70.150000000000006" customHeight="1" x14ac:dyDescent="0.25">
      <c r="A21" s="21" t="s">
        <v>94</v>
      </c>
      <c r="B21" s="241" t="s">
        <v>189</v>
      </c>
      <c r="C21" s="25"/>
      <c r="D21" s="25" t="s">
        <v>161</v>
      </c>
      <c r="E21" s="25">
        <v>4100</v>
      </c>
      <c r="F21" s="26">
        <v>4102</v>
      </c>
    </row>
    <row r="22" spans="1:6" ht="70.150000000000006" customHeight="1" x14ac:dyDescent="0.25">
      <c r="A22" s="21" t="s">
        <v>94</v>
      </c>
      <c r="B22" s="241" t="s">
        <v>190</v>
      </c>
      <c r="C22" s="25"/>
      <c r="D22" s="25" t="s">
        <v>161</v>
      </c>
      <c r="E22" s="25">
        <v>4100</v>
      </c>
      <c r="F22" s="26">
        <v>4102</v>
      </c>
    </row>
    <row r="23" spans="1:6" ht="70.150000000000006" customHeight="1" x14ac:dyDescent="0.25">
      <c r="A23" s="21" t="s">
        <v>94</v>
      </c>
      <c r="B23" s="241" t="s">
        <v>191</v>
      </c>
      <c r="C23" s="25"/>
      <c r="D23" s="25" t="s">
        <v>161</v>
      </c>
      <c r="E23" s="25">
        <v>4100</v>
      </c>
      <c r="F23" s="26">
        <v>4102</v>
      </c>
    </row>
    <row r="24" spans="1:6" ht="70.150000000000006" customHeight="1" x14ac:dyDescent="0.25">
      <c r="A24" s="21" t="s">
        <v>156</v>
      </c>
      <c r="B24" s="241" t="s">
        <v>192</v>
      </c>
      <c r="C24" s="25"/>
      <c r="D24" s="25" t="s">
        <v>161</v>
      </c>
      <c r="E24" s="25">
        <v>4100</v>
      </c>
      <c r="F24" s="26">
        <v>4102</v>
      </c>
    </row>
    <row r="25" spans="1:6" ht="70.150000000000006" customHeight="1" x14ac:dyDescent="0.25">
      <c r="A25" s="21" t="s">
        <v>156</v>
      </c>
      <c r="B25" s="241" t="s">
        <v>193</v>
      </c>
      <c r="C25" s="25"/>
      <c r="D25" s="25" t="s">
        <v>161</v>
      </c>
      <c r="E25" s="25">
        <v>4100</v>
      </c>
      <c r="F25" s="26">
        <v>4102</v>
      </c>
    </row>
    <row r="26" spans="1:6" ht="70.150000000000006" customHeight="1" x14ac:dyDescent="0.25">
      <c r="A26" s="21" t="s">
        <v>156</v>
      </c>
      <c r="B26" s="241" t="s">
        <v>194</v>
      </c>
      <c r="C26" s="25"/>
      <c r="D26" s="25" t="s">
        <v>161</v>
      </c>
      <c r="E26" s="25">
        <v>4100</v>
      </c>
      <c r="F26" s="26">
        <v>4102</v>
      </c>
    </row>
    <row r="27" spans="1:6" ht="70.150000000000006" customHeight="1" x14ac:dyDescent="0.25">
      <c r="A27" s="21" t="s">
        <v>157</v>
      </c>
      <c r="B27" s="241" t="s">
        <v>195</v>
      </c>
      <c r="C27" s="25"/>
      <c r="D27" s="25" t="s">
        <v>161</v>
      </c>
      <c r="E27" s="25">
        <v>4100</v>
      </c>
      <c r="F27" s="26">
        <v>4102</v>
      </c>
    </row>
    <row r="28" spans="1:6" ht="70.150000000000006" customHeight="1" x14ac:dyDescent="0.25">
      <c r="A28" s="21" t="s">
        <v>157</v>
      </c>
      <c r="B28" s="241" t="s">
        <v>196</v>
      </c>
      <c r="C28" s="25"/>
      <c r="D28" s="25" t="s">
        <v>161</v>
      </c>
      <c r="E28" s="25">
        <v>4100</v>
      </c>
      <c r="F28" s="26">
        <v>4102</v>
      </c>
    </row>
    <row r="29" spans="1:6" ht="70.150000000000006" customHeight="1" x14ac:dyDescent="0.25">
      <c r="A29" s="21" t="s">
        <v>157</v>
      </c>
      <c r="B29" s="241" t="s">
        <v>197</v>
      </c>
      <c r="C29" s="25"/>
      <c r="D29" s="25" t="s">
        <v>161</v>
      </c>
      <c r="E29" s="25">
        <v>4100</v>
      </c>
      <c r="F29" s="26">
        <v>4102</v>
      </c>
    </row>
    <row r="30" spans="1:6" ht="70.150000000000006" customHeight="1" x14ac:dyDescent="0.25">
      <c r="A30" s="21" t="s">
        <v>157</v>
      </c>
      <c r="B30" s="241" t="s">
        <v>198</v>
      </c>
      <c r="C30" s="25"/>
      <c r="D30" s="25" t="s">
        <v>161</v>
      </c>
      <c r="E30" s="25">
        <v>4100</v>
      </c>
      <c r="F30" s="26">
        <v>4102</v>
      </c>
    </row>
    <row r="31" spans="1:6" ht="70.150000000000006" customHeight="1" x14ac:dyDescent="0.25">
      <c r="A31" s="21" t="s">
        <v>157</v>
      </c>
      <c r="B31" s="241" t="s">
        <v>199</v>
      </c>
      <c r="C31" s="25"/>
      <c r="D31" s="25" t="s">
        <v>161</v>
      </c>
      <c r="E31" s="25">
        <v>4100</v>
      </c>
      <c r="F31" s="26">
        <v>4102</v>
      </c>
    </row>
    <row r="32" spans="1:6" ht="70.150000000000006" customHeight="1" x14ac:dyDescent="0.25">
      <c r="A32" s="21" t="s">
        <v>91</v>
      </c>
      <c r="B32" s="241" t="s">
        <v>200</v>
      </c>
      <c r="C32" s="25"/>
      <c r="D32" s="25" t="s">
        <v>161</v>
      </c>
      <c r="E32" s="25">
        <v>4100</v>
      </c>
      <c r="F32" s="26">
        <v>4102</v>
      </c>
    </row>
    <row r="33" spans="1:6" ht="70.150000000000006" customHeight="1" x14ac:dyDescent="0.25">
      <c r="A33" s="21" t="s">
        <v>91</v>
      </c>
      <c r="B33" s="241" t="s">
        <v>201</v>
      </c>
      <c r="C33" s="25"/>
      <c r="D33" s="25" t="s">
        <v>161</v>
      </c>
      <c r="E33" s="25">
        <v>4100</v>
      </c>
      <c r="F33" s="26">
        <v>4102</v>
      </c>
    </row>
    <row r="34" spans="1:6" ht="70.150000000000006" customHeight="1" x14ac:dyDescent="0.25">
      <c r="A34" s="21" t="s">
        <v>67</v>
      </c>
      <c r="B34" s="241" t="s">
        <v>202</v>
      </c>
      <c r="C34" s="25"/>
      <c r="D34" s="25" t="s">
        <v>161</v>
      </c>
      <c r="E34" s="25">
        <v>4100</v>
      </c>
      <c r="F34" s="26">
        <v>4102</v>
      </c>
    </row>
    <row r="35" spans="1:6" ht="70.150000000000006" customHeight="1" x14ac:dyDescent="0.25">
      <c r="A35" s="21" t="s">
        <v>67</v>
      </c>
      <c r="B35" s="241" t="s">
        <v>203</v>
      </c>
      <c r="C35" s="25"/>
      <c r="D35" s="25" t="s">
        <v>161</v>
      </c>
      <c r="E35" s="25">
        <v>4100</v>
      </c>
      <c r="F35" s="26">
        <v>4102</v>
      </c>
    </row>
    <row r="36" spans="1:6" ht="70.150000000000006" customHeight="1" x14ac:dyDescent="0.25">
      <c r="A36" s="21" t="s">
        <v>67</v>
      </c>
      <c r="B36" s="241" t="s">
        <v>204</v>
      </c>
      <c r="C36" s="25"/>
      <c r="D36" s="25" t="s">
        <v>161</v>
      </c>
      <c r="E36" s="25">
        <v>4100</v>
      </c>
      <c r="F36" s="26">
        <v>4102</v>
      </c>
    </row>
    <row r="37" spans="1:6" ht="70.150000000000006" customHeight="1" x14ac:dyDescent="0.25">
      <c r="A37" s="21" t="s">
        <v>67</v>
      </c>
      <c r="B37" s="241" t="s">
        <v>205</v>
      </c>
      <c r="C37" s="25"/>
      <c r="D37" s="25" t="s">
        <v>161</v>
      </c>
      <c r="E37" s="25">
        <v>4100</v>
      </c>
      <c r="F37" s="26">
        <v>4102</v>
      </c>
    </row>
    <row r="38" spans="1:6" ht="70.150000000000006" customHeight="1" x14ac:dyDescent="0.25">
      <c r="A38" s="21" t="s">
        <v>67</v>
      </c>
      <c r="B38" s="241" t="s">
        <v>206</v>
      </c>
      <c r="C38" s="25"/>
      <c r="D38" s="25" t="s">
        <v>161</v>
      </c>
      <c r="E38" s="25">
        <v>4100</v>
      </c>
      <c r="F38" s="26">
        <v>4102</v>
      </c>
    </row>
    <row r="39" spans="1:6" ht="70.150000000000006" customHeight="1" x14ac:dyDescent="0.25">
      <c r="A39" s="21" t="s">
        <v>67</v>
      </c>
      <c r="B39" s="241" t="s">
        <v>207</v>
      </c>
      <c r="C39" s="25"/>
      <c r="D39" s="25" t="s">
        <v>161</v>
      </c>
      <c r="E39" s="25">
        <v>4100</v>
      </c>
      <c r="F39" s="26">
        <v>4102</v>
      </c>
    </row>
    <row r="40" spans="1:6" ht="70.150000000000006" customHeight="1" x14ac:dyDescent="0.25">
      <c r="A40" s="21" t="s">
        <v>93</v>
      </c>
      <c r="B40" s="241" t="s">
        <v>208</v>
      </c>
      <c r="C40" s="25"/>
      <c r="D40" s="25" t="s">
        <v>161</v>
      </c>
      <c r="E40" s="25">
        <v>4100</v>
      </c>
      <c r="F40" s="26">
        <v>4102</v>
      </c>
    </row>
    <row r="41" spans="1:6" ht="70.150000000000006" customHeight="1" x14ac:dyDescent="0.25">
      <c r="A41" s="21" t="s">
        <v>93</v>
      </c>
      <c r="B41" s="241" t="s">
        <v>209</v>
      </c>
      <c r="C41" s="25"/>
      <c r="D41" s="25" t="s">
        <v>161</v>
      </c>
      <c r="E41" s="25">
        <v>4100</v>
      </c>
      <c r="F41" s="26">
        <v>4102</v>
      </c>
    </row>
    <row r="42" spans="1:6" ht="70.150000000000006" customHeight="1" x14ac:dyDescent="0.25">
      <c r="A42" s="21" t="s">
        <v>93</v>
      </c>
      <c r="B42" s="241" t="s">
        <v>210</v>
      </c>
      <c r="C42" s="25"/>
      <c r="D42" s="25" t="s">
        <v>161</v>
      </c>
      <c r="E42" s="25">
        <v>4100</v>
      </c>
      <c r="F42" s="26">
        <v>4102</v>
      </c>
    </row>
    <row r="43" spans="1:6" ht="70.150000000000006" customHeight="1" x14ac:dyDescent="0.25">
      <c r="A43" s="21" t="s">
        <v>93</v>
      </c>
      <c r="B43" s="241" t="s">
        <v>211</v>
      </c>
      <c r="C43" s="25"/>
      <c r="D43" s="25" t="s">
        <v>161</v>
      </c>
      <c r="E43" s="25">
        <v>4100</v>
      </c>
      <c r="F43" s="26">
        <v>4102</v>
      </c>
    </row>
    <row r="44" spans="1:6" ht="70.150000000000006" customHeight="1" x14ac:dyDescent="0.25">
      <c r="A44" s="21" t="s">
        <v>92</v>
      </c>
      <c r="B44" s="241" t="s">
        <v>212</v>
      </c>
      <c r="C44" s="25"/>
      <c r="D44" s="25" t="s">
        <v>161</v>
      </c>
      <c r="E44" s="25">
        <v>4100</v>
      </c>
      <c r="F44" s="26">
        <v>4102</v>
      </c>
    </row>
    <row r="45" spans="1:6" ht="70.150000000000006" customHeight="1" x14ac:dyDescent="0.25">
      <c r="A45" s="21" t="s">
        <v>92</v>
      </c>
      <c r="B45" s="241" t="s">
        <v>213</v>
      </c>
      <c r="C45" s="25"/>
      <c r="D45" s="25" t="s">
        <v>161</v>
      </c>
      <c r="E45" s="25">
        <v>4100</v>
      </c>
      <c r="F45" s="26">
        <v>4102</v>
      </c>
    </row>
    <row r="46" spans="1:6" ht="70.150000000000006" customHeight="1" x14ac:dyDescent="0.25">
      <c r="A46" s="21" t="s">
        <v>92</v>
      </c>
      <c r="B46" s="241" t="s">
        <v>214</v>
      </c>
      <c r="C46" s="25"/>
      <c r="D46" s="25" t="s">
        <v>161</v>
      </c>
      <c r="E46" s="25">
        <v>4100</v>
      </c>
      <c r="F46" s="26">
        <v>4102</v>
      </c>
    </row>
    <row r="47" spans="1:6" ht="70.150000000000006" customHeight="1" x14ac:dyDescent="0.25">
      <c r="A47" s="21" t="s">
        <v>92</v>
      </c>
      <c r="B47" s="241" t="s">
        <v>215</v>
      </c>
      <c r="C47" s="25"/>
      <c r="D47" s="25" t="s">
        <v>161</v>
      </c>
      <c r="E47" s="25">
        <v>4100</v>
      </c>
      <c r="F47" s="26">
        <v>4102</v>
      </c>
    </row>
    <row r="48" spans="1:6" ht="70.150000000000006" customHeight="1" x14ac:dyDescent="0.25">
      <c r="A48" s="21" t="s">
        <v>92</v>
      </c>
      <c r="B48" s="241" t="s">
        <v>216</v>
      </c>
      <c r="C48" s="25"/>
      <c r="D48" s="25" t="s">
        <v>161</v>
      </c>
      <c r="E48" s="25">
        <v>4100</v>
      </c>
      <c r="F48" s="26">
        <v>4102</v>
      </c>
    </row>
    <row r="49" spans="1:6" ht="70.150000000000006" customHeight="1" x14ac:dyDescent="0.25">
      <c r="A49" s="21" t="s">
        <v>92</v>
      </c>
      <c r="B49" s="241" t="s">
        <v>217</v>
      </c>
      <c r="C49" s="25"/>
      <c r="D49" s="25" t="s">
        <v>161</v>
      </c>
      <c r="E49" s="25">
        <v>4100</v>
      </c>
      <c r="F49" s="26">
        <v>4102</v>
      </c>
    </row>
    <row r="50" spans="1:6" ht="70.150000000000006" customHeight="1" x14ac:dyDescent="0.25">
      <c r="A50" s="21" t="s">
        <v>96</v>
      </c>
      <c r="B50" s="241" t="s">
        <v>218</v>
      </c>
      <c r="C50" s="25"/>
      <c r="D50" s="25" t="s">
        <v>160</v>
      </c>
      <c r="E50" s="25">
        <v>4100</v>
      </c>
      <c r="F50" s="26">
        <v>4101</v>
      </c>
    </row>
    <row r="51" spans="1:6" ht="70.150000000000006" customHeight="1" x14ac:dyDescent="0.25">
      <c r="A51" s="21" t="s">
        <v>96</v>
      </c>
      <c r="B51" s="241" t="s">
        <v>219</v>
      </c>
      <c r="C51" s="25"/>
      <c r="D51" s="25" t="s">
        <v>160</v>
      </c>
      <c r="E51" s="25">
        <v>4100</v>
      </c>
      <c r="F51" s="26">
        <v>4101</v>
      </c>
    </row>
    <row r="52" spans="1:6" ht="70.150000000000006" customHeight="1" x14ac:dyDescent="0.25">
      <c r="A52" s="21" t="s">
        <v>96</v>
      </c>
      <c r="B52" s="241" t="s">
        <v>220</v>
      </c>
      <c r="C52" s="25"/>
      <c r="D52" s="25" t="s">
        <v>160</v>
      </c>
      <c r="E52" s="25">
        <v>4100</v>
      </c>
      <c r="F52" s="26">
        <v>4101</v>
      </c>
    </row>
    <row r="53" spans="1:6" ht="70.150000000000006" customHeight="1" x14ac:dyDescent="0.25">
      <c r="A53" s="21" t="s">
        <v>96</v>
      </c>
      <c r="B53" s="241" t="s">
        <v>221</v>
      </c>
      <c r="C53" s="25"/>
      <c r="D53" s="25" t="s">
        <v>160</v>
      </c>
      <c r="E53" s="25">
        <v>4100</v>
      </c>
      <c r="F53" s="26">
        <v>4101</v>
      </c>
    </row>
    <row r="54" spans="1:6" ht="70.150000000000006" customHeight="1" x14ac:dyDescent="0.25">
      <c r="A54" s="21" t="s">
        <v>96</v>
      </c>
      <c r="B54" s="241" t="s">
        <v>222</v>
      </c>
      <c r="C54" s="25"/>
      <c r="D54" s="25" t="s">
        <v>160</v>
      </c>
      <c r="E54" s="25">
        <v>4100</v>
      </c>
      <c r="F54" s="26">
        <v>4101</v>
      </c>
    </row>
    <row r="55" spans="1:6" ht="70.150000000000006" customHeight="1" x14ac:dyDescent="0.25">
      <c r="A55" s="21" t="s">
        <v>96</v>
      </c>
      <c r="B55" s="241" t="s">
        <v>223</v>
      </c>
      <c r="C55" s="25"/>
      <c r="D55" s="25" t="s">
        <v>160</v>
      </c>
      <c r="E55" s="25">
        <v>4100</v>
      </c>
      <c r="F55" s="26">
        <v>4101</v>
      </c>
    </row>
    <row r="56" spans="1:6" ht="70.150000000000006" customHeight="1" x14ac:dyDescent="0.25">
      <c r="A56" s="21" t="s">
        <v>96</v>
      </c>
      <c r="B56" s="241" t="s">
        <v>224</v>
      </c>
      <c r="C56" s="25"/>
      <c r="D56" s="25" t="s">
        <v>160</v>
      </c>
      <c r="E56" s="25">
        <v>4100</v>
      </c>
      <c r="F56" s="26">
        <v>4101</v>
      </c>
    </row>
    <row r="57" spans="1:6" ht="70.150000000000006" customHeight="1" x14ac:dyDescent="0.25">
      <c r="A57" s="21" t="s">
        <v>96</v>
      </c>
      <c r="B57" s="241" t="s">
        <v>225</v>
      </c>
      <c r="C57" s="25"/>
      <c r="D57" s="25" t="s">
        <v>160</v>
      </c>
      <c r="E57" s="25">
        <v>4100</v>
      </c>
      <c r="F57" s="26">
        <v>4101</v>
      </c>
    </row>
    <row r="58" spans="1:6" ht="70.150000000000006" customHeight="1" x14ac:dyDescent="0.25">
      <c r="A58" s="21" t="s">
        <v>89</v>
      </c>
      <c r="B58" s="241" t="s">
        <v>226</v>
      </c>
      <c r="C58" s="25"/>
      <c r="D58" s="25" t="s">
        <v>160</v>
      </c>
      <c r="E58" s="25">
        <v>4100</v>
      </c>
      <c r="F58" s="26">
        <v>4101</v>
      </c>
    </row>
    <row r="59" spans="1:6" ht="70.150000000000006" customHeight="1" x14ac:dyDescent="0.25">
      <c r="A59" s="21" t="s">
        <v>89</v>
      </c>
      <c r="B59" s="241" t="s">
        <v>227</v>
      </c>
      <c r="C59" s="25"/>
      <c r="D59" s="25" t="s">
        <v>160</v>
      </c>
      <c r="E59" s="25">
        <v>4100</v>
      </c>
      <c r="F59" s="26">
        <v>4101</v>
      </c>
    </row>
    <row r="60" spans="1:6" ht="70.150000000000006" customHeight="1" x14ac:dyDescent="0.25">
      <c r="A60" s="21" t="s">
        <v>89</v>
      </c>
      <c r="B60" s="241" t="s">
        <v>228</v>
      </c>
      <c r="C60" s="25"/>
      <c r="D60" s="25" t="s">
        <v>160</v>
      </c>
      <c r="E60" s="25">
        <v>4100</v>
      </c>
      <c r="F60" s="26">
        <v>4101</v>
      </c>
    </row>
    <row r="61" spans="1:6" ht="70.150000000000006" customHeight="1" x14ac:dyDescent="0.25">
      <c r="A61" s="21" t="s">
        <v>89</v>
      </c>
      <c r="B61" s="241" t="s">
        <v>229</v>
      </c>
      <c r="C61" s="25"/>
      <c r="D61" s="25" t="s">
        <v>160</v>
      </c>
      <c r="E61" s="25">
        <v>4100</v>
      </c>
      <c r="F61" s="26">
        <v>4101</v>
      </c>
    </row>
    <row r="62" spans="1:6" ht="70.150000000000006" customHeight="1" x14ac:dyDescent="0.25">
      <c r="A62" s="21" t="s">
        <v>89</v>
      </c>
      <c r="B62" s="241" t="s">
        <v>230</v>
      </c>
      <c r="C62" s="25"/>
      <c r="D62" s="25" t="s">
        <v>160</v>
      </c>
      <c r="E62" s="25">
        <v>4100</v>
      </c>
      <c r="F62" s="26">
        <v>4101</v>
      </c>
    </row>
    <row r="63" spans="1:6" ht="70.150000000000006" customHeight="1" x14ac:dyDescent="0.25">
      <c r="A63" s="21" t="s">
        <v>89</v>
      </c>
      <c r="B63" s="241" t="s">
        <v>231</v>
      </c>
      <c r="C63" s="25"/>
      <c r="D63" s="25" t="s">
        <v>160</v>
      </c>
      <c r="E63" s="25">
        <v>4100</v>
      </c>
      <c r="F63" s="26">
        <v>4101</v>
      </c>
    </row>
    <row r="64" spans="1:6" ht="70.150000000000006" customHeight="1" x14ac:dyDescent="0.25">
      <c r="A64" s="21" t="s">
        <v>89</v>
      </c>
      <c r="B64" s="241" t="s">
        <v>232</v>
      </c>
      <c r="C64" s="25"/>
      <c r="D64" s="25" t="s">
        <v>160</v>
      </c>
      <c r="E64" s="25">
        <v>4100</v>
      </c>
      <c r="F64" s="26">
        <v>4101</v>
      </c>
    </row>
    <row r="65" spans="1:6" ht="70.150000000000006" customHeight="1" x14ac:dyDescent="0.25">
      <c r="A65" s="21" t="s">
        <v>89</v>
      </c>
      <c r="B65" s="241" t="s">
        <v>233</v>
      </c>
      <c r="C65" s="25"/>
      <c r="D65" s="25" t="s">
        <v>160</v>
      </c>
      <c r="E65" s="25">
        <v>4100</v>
      </c>
      <c r="F65" s="26">
        <v>4101</v>
      </c>
    </row>
    <row r="66" spans="1:6" ht="70.150000000000006" customHeight="1" x14ac:dyDescent="0.25">
      <c r="A66" s="21" t="s">
        <v>89</v>
      </c>
      <c r="B66" s="241" t="s">
        <v>234</v>
      </c>
      <c r="C66" s="25"/>
      <c r="D66" s="25" t="s">
        <v>160</v>
      </c>
      <c r="E66" s="25">
        <v>4100</v>
      </c>
      <c r="F66" s="26">
        <v>4101</v>
      </c>
    </row>
    <row r="67" spans="1:6" ht="70.150000000000006" customHeight="1" x14ac:dyDescent="0.25">
      <c r="A67" s="21" t="s">
        <v>89</v>
      </c>
      <c r="B67" s="241" t="s">
        <v>235</v>
      </c>
      <c r="C67" s="25"/>
      <c r="D67" s="25" t="s">
        <v>160</v>
      </c>
      <c r="E67" s="25">
        <v>4100</v>
      </c>
      <c r="F67" s="26">
        <v>4101</v>
      </c>
    </row>
    <row r="68" spans="1:6" ht="70.150000000000006" customHeight="1" x14ac:dyDescent="0.25">
      <c r="A68" s="21" t="s">
        <v>89</v>
      </c>
      <c r="B68" s="241" t="s">
        <v>236</v>
      </c>
      <c r="C68" s="25"/>
      <c r="D68" s="25" t="s">
        <v>160</v>
      </c>
      <c r="E68" s="25">
        <v>4100</v>
      </c>
      <c r="F68" s="26">
        <v>4101</v>
      </c>
    </row>
    <row r="69" spans="1:6" ht="70.150000000000006" customHeight="1" x14ac:dyDescent="0.25">
      <c r="A69" s="21" t="s">
        <v>89</v>
      </c>
      <c r="B69" s="241" t="s">
        <v>237</v>
      </c>
      <c r="C69" s="25"/>
      <c r="D69" s="25" t="s">
        <v>160</v>
      </c>
      <c r="E69" s="25">
        <v>4100</v>
      </c>
      <c r="F69" s="26">
        <v>4101</v>
      </c>
    </row>
    <row r="70" spans="1:6" ht="70.150000000000006" customHeight="1" x14ac:dyDescent="0.25">
      <c r="A70" s="21" t="s">
        <v>89</v>
      </c>
      <c r="B70" s="241" t="s">
        <v>238</v>
      </c>
      <c r="C70" s="25"/>
      <c r="D70" s="25" t="s">
        <v>160</v>
      </c>
      <c r="E70" s="25">
        <v>4100</v>
      </c>
      <c r="F70" s="26">
        <v>4101</v>
      </c>
    </row>
    <row r="71" spans="1:6" ht="70.150000000000006" customHeight="1" x14ac:dyDescent="0.25">
      <c r="A71" s="21" t="s">
        <v>89</v>
      </c>
      <c r="B71" s="241" t="s">
        <v>239</v>
      </c>
      <c r="C71" s="25"/>
      <c r="D71" s="25" t="s">
        <v>160</v>
      </c>
      <c r="E71" s="25">
        <v>4100</v>
      </c>
      <c r="F71" s="26">
        <v>4101</v>
      </c>
    </row>
    <row r="72" spans="1:6" ht="70.150000000000006" customHeight="1" x14ac:dyDescent="0.25">
      <c r="A72" s="21" t="s">
        <v>89</v>
      </c>
      <c r="B72" s="241" t="s">
        <v>240</v>
      </c>
      <c r="C72" s="25"/>
      <c r="D72" s="25" t="s">
        <v>160</v>
      </c>
      <c r="E72" s="25">
        <v>4100</v>
      </c>
      <c r="F72" s="26">
        <v>4101</v>
      </c>
    </row>
    <row r="73" spans="1:6" ht="70.150000000000006" customHeight="1" x14ac:dyDescent="0.25">
      <c r="A73" s="21" t="s">
        <v>89</v>
      </c>
      <c r="B73" s="241" t="s">
        <v>241</v>
      </c>
      <c r="C73" s="25"/>
      <c r="D73" s="25" t="s">
        <v>160</v>
      </c>
      <c r="E73" s="25">
        <v>4100</v>
      </c>
      <c r="F73" s="26">
        <v>4101</v>
      </c>
    </row>
    <row r="74" spans="1:6" ht="70.150000000000006" customHeight="1" x14ac:dyDescent="0.25">
      <c r="A74" s="21" t="s">
        <v>89</v>
      </c>
      <c r="B74" s="241" t="s">
        <v>242</v>
      </c>
      <c r="C74" s="25"/>
      <c r="D74" s="25" t="s">
        <v>160</v>
      </c>
      <c r="E74" s="25">
        <v>4100</v>
      </c>
      <c r="F74" s="26">
        <v>4101</v>
      </c>
    </row>
    <row r="75" spans="1:6" ht="70.150000000000006" customHeight="1" x14ac:dyDescent="0.25">
      <c r="A75" s="21" t="s">
        <v>90</v>
      </c>
      <c r="B75" s="241" t="s">
        <v>243</v>
      </c>
      <c r="C75" s="25"/>
      <c r="D75" s="25" t="s">
        <v>160</v>
      </c>
      <c r="E75" s="25">
        <v>4100</v>
      </c>
      <c r="F75" s="26">
        <v>4101</v>
      </c>
    </row>
    <row r="76" spans="1:6" ht="70.150000000000006" customHeight="1" x14ac:dyDescent="0.25">
      <c r="A76" s="21" t="s">
        <v>90</v>
      </c>
      <c r="B76" s="241" t="s">
        <v>244</v>
      </c>
      <c r="C76" s="25"/>
      <c r="D76" s="25" t="s">
        <v>160</v>
      </c>
      <c r="E76" s="25">
        <v>4100</v>
      </c>
      <c r="F76" s="26">
        <v>4101</v>
      </c>
    </row>
    <row r="77" spans="1:6" ht="70.150000000000006" customHeight="1" x14ac:dyDescent="0.25">
      <c r="A77" s="21" t="s">
        <v>90</v>
      </c>
      <c r="B77" s="241" t="s">
        <v>245</v>
      </c>
      <c r="C77" s="25"/>
      <c r="D77" s="25" t="s">
        <v>160</v>
      </c>
      <c r="E77" s="25">
        <v>4100</v>
      </c>
      <c r="F77" s="26">
        <v>4101</v>
      </c>
    </row>
    <row r="78" spans="1:6" ht="70.150000000000006" customHeight="1" x14ac:dyDescent="0.25">
      <c r="A78" s="21" t="s">
        <v>90</v>
      </c>
      <c r="B78" s="241" t="s">
        <v>246</v>
      </c>
      <c r="C78" s="25"/>
      <c r="D78" s="25" t="s">
        <v>160</v>
      </c>
      <c r="E78" s="25">
        <v>4100</v>
      </c>
      <c r="F78" s="26">
        <v>4101</v>
      </c>
    </row>
    <row r="79" spans="1:6" ht="70.150000000000006" customHeight="1" x14ac:dyDescent="0.25">
      <c r="A79" s="21" t="s">
        <v>90</v>
      </c>
      <c r="B79" s="241" t="s">
        <v>247</v>
      </c>
      <c r="C79" s="25"/>
      <c r="D79" s="25" t="s">
        <v>160</v>
      </c>
      <c r="E79" s="25">
        <v>4100</v>
      </c>
      <c r="F79" s="26">
        <v>4101</v>
      </c>
    </row>
    <row r="80" spans="1:6" ht="70.150000000000006" customHeight="1" x14ac:dyDescent="0.25">
      <c r="A80" s="21" t="s">
        <v>90</v>
      </c>
      <c r="B80" s="241" t="s">
        <v>248</v>
      </c>
      <c r="C80" s="25"/>
      <c r="D80" s="25" t="s">
        <v>160</v>
      </c>
      <c r="E80" s="25">
        <v>4100</v>
      </c>
      <c r="F80" s="26">
        <v>4101</v>
      </c>
    </row>
    <row r="81" spans="1:6" ht="70.150000000000006" customHeight="1" x14ac:dyDescent="0.25">
      <c r="A81" s="21" t="s">
        <v>90</v>
      </c>
      <c r="B81" s="241" t="s">
        <v>249</v>
      </c>
      <c r="C81" s="25"/>
      <c r="D81" s="25" t="s">
        <v>160</v>
      </c>
      <c r="E81" s="25">
        <v>4100</v>
      </c>
      <c r="F81" s="26">
        <v>4101</v>
      </c>
    </row>
    <row r="82" spans="1:6" ht="70.150000000000006" customHeight="1" x14ac:dyDescent="0.25">
      <c r="A82" s="21" t="s">
        <v>90</v>
      </c>
      <c r="B82" s="241" t="s">
        <v>250</v>
      </c>
      <c r="C82" s="25"/>
      <c r="D82" s="25" t="s">
        <v>160</v>
      </c>
      <c r="E82" s="25">
        <v>4100</v>
      </c>
      <c r="F82" s="26">
        <v>4101</v>
      </c>
    </row>
    <row r="83" spans="1:6" ht="70.150000000000006" customHeight="1" x14ac:dyDescent="0.25">
      <c r="A83" s="21" t="s">
        <v>90</v>
      </c>
      <c r="B83" s="241" t="s">
        <v>251</v>
      </c>
      <c r="C83" s="25"/>
      <c r="D83" s="25" t="s">
        <v>160</v>
      </c>
      <c r="E83" s="25">
        <v>4100</v>
      </c>
      <c r="F83" s="26">
        <v>4101</v>
      </c>
    </row>
    <row r="84" spans="1:6" ht="70.150000000000006" customHeight="1" x14ac:dyDescent="0.25">
      <c r="A84" s="21" t="s">
        <v>94</v>
      </c>
      <c r="B84" s="241" t="s">
        <v>252</v>
      </c>
      <c r="C84" s="25"/>
      <c r="D84" s="25" t="s">
        <v>160</v>
      </c>
      <c r="E84" s="25">
        <v>4100</v>
      </c>
      <c r="F84" s="26">
        <v>4101</v>
      </c>
    </row>
    <row r="85" spans="1:6" ht="70.150000000000006" customHeight="1" x14ac:dyDescent="0.25">
      <c r="A85" s="21" t="s">
        <v>94</v>
      </c>
      <c r="B85" s="241" t="s">
        <v>253</v>
      </c>
      <c r="C85" s="25"/>
      <c r="D85" s="25" t="s">
        <v>160</v>
      </c>
      <c r="E85" s="25">
        <v>4100</v>
      </c>
      <c r="F85" s="26">
        <v>4101</v>
      </c>
    </row>
    <row r="86" spans="1:6" ht="70.150000000000006" customHeight="1" x14ac:dyDescent="0.25">
      <c r="A86" s="21" t="s">
        <v>94</v>
      </c>
      <c r="B86" s="241" t="s">
        <v>254</v>
      </c>
      <c r="C86" s="25"/>
      <c r="D86" s="25" t="s">
        <v>160</v>
      </c>
      <c r="E86" s="25">
        <v>4100</v>
      </c>
      <c r="F86" s="26">
        <v>4101</v>
      </c>
    </row>
    <row r="87" spans="1:6" ht="70.150000000000006" customHeight="1" x14ac:dyDescent="0.25">
      <c r="A87" s="21" t="s">
        <v>94</v>
      </c>
      <c r="B87" s="241" t="s">
        <v>255</v>
      </c>
      <c r="C87" s="25"/>
      <c r="D87" s="25" t="s">
        <v>160</v>
      </c>
      <c r="E87" s="25">
        <v>4100</v>
      </c>
      <c r="F87" s="26">
        <v>4101</v>
      </c>
    </row>
    <row r="88" spans="1:6" ht="70.150000000000006" customHeight="1" x14ac:dyDescent="0.25">
      <c r="A88" s="21" t="s">
        <v>94</v>
      </c>
      <c r="B88" s="241" t="s">
        <v>256</v>
      </c>
      <c r="C88" s="25"/>
      <c r="D88" s="25" t="s">
        <v>160</v>
      </c>
      <c r="E88" s="25">
        <v>4100</v>
      </c>
      <c r="F88" s="26">
        <v>4101</v>
      </c>
    </row>
    <row r="89" spans="1:6" ht="70.150000000000006" customHeight="1" x14ac:dyDescent="0.25">
      <c r="A89" s="21" t="s">
        <v>94</v>
      </c>
      <c r="B89" s="241" t="s">
        <v>257</v>
      </c>
      <c r="C89" s="25"/>
      <c r="D89" s="25" t="s">
        <v>160</v>
      </c>
      <c r="E89" s="25">
        <v>4100</v>
      </c>
      <c r="F89" s="26">
        <v>4101</v>
      </c>
    </row>
    <row r="90" spans="1:6" ht="70.150000000000006" customHeight="1" x14ac:dyDescent="0.25">
      <c r="A90" s="21" t="s">
        <v>94</v>
      </c>
      <c r="B90" s="241" t="s">
        <v>258</v>
      </c>
      <c r="C90" s="25"/>
      <c r="D90" s="25" t="s">
        <v>160</v>
      </c>
      <c r="E90" s="25">
        <v>4100</v>
      </c>
      <c r="F90" s="26">
        <v>4101</v>
      </c>
    </row>
    <row r="91" spans="1:6" ht="70.150000000000006" customHeight="1" x14ac:dyDescent="0.25">
      <c r="A91" s="21" t="s">
        <v>94</v>
      </c>
      <c r="B91" s="241" t="s">
        <v>259</v>
      </c>
      <c r="C91" s="25"/>
      <c r="D91" s="25" t="s">
        <v>160</v>
      </c>
      <c r="E91" s="25">
        <v>4100</v>
      </c>
      <c r="F91" s="26">
        <v>4101</v>
      </c>
    </row>
    <row r="92" spans="1:6" ht="70.150000000000006" customHeight="1" x14ac:dyDescent="0.25">
      <c r="A92" s="21" t="s">
        <v>95</v>
      </c>
      <c r="B92" s="241" t="s">
        <v>260</v>
      </c>
      <c r="C92" s="25"/>
      <c r="D92" s="25" t="s">
        <v>160</v>
      </c>
      <c r="E92" s="25">
        <v>4100</v>
      </c>
      <c r="F92" s="26">
        <v>4101</v>
      </c>
    </row>
    <row r="93" spans="1:6" ht="70.150000000000006" customHeight="1" x14ac:dyDescent="0.25">
      <c r="A93" s="21" t="s">
        <v>95</v>
      </c>
      <c r="B93" s="241" t="s">
        <v>261</v>
      </c>
      <c r="C93" s="25"/>
      <c r="D93" s="25" t="s">
        <v>160</v>
      </c>
      <c r="E93" s="25">
        <v>4100</v>
      </c>
      <c r="F93" s="26">
        <v>4101</v>
      </c>
    </row>
    <row r="94" spans="1:6" ht="70.150000000000006" customHeight="1" x14ac:dyDescent="0.25">
      <c r="A94" s="21" t="s">
        <v>95</v>
      </c>
      <c r="B94" s="241" t="s">
        <v>262</v>
      </c>
      <c r="C94" s="25"/>
      <c r="D94" s="25" t="s">
        <v>160</v>
      </c>
      <c r="E94" s="25">
        <v>4100</v>
      </c>
      <c r="F94" s="26">
        <v>4101</v>
      </c>
    </row>
    <row r="95" spans="1:6" ht="70.150000000000006" customHeight="1" x14ac:dyDescent="0.25">
      <c r="A95" s="21" t="s">
        <v>95</v>
      </c>
      <c r="B95" s="241" t="s">
        <v>263</v>
      </c>
      <c r="C95" s="25"/>
      <c r="D95" s="25" t="s">
        <v>160</v>
      </c>
      <c r="E95" s="25">
        <v>4100</v>
      </c>
      <c r="F95" s="26">
        <v>4101</v>
      </c>
    </row>
    <row r="96" spans="1:6" ht="70.150000000000006" customHeight="1" x14ac:dyDescent="0.25">
      <c r="A96" s="21" t="s">
        <v>95</v>
      </c>
      <c r="B96" s="241" t="s">
        <v>264</v>
      </c>
      <c r="C96" s="25"/>
      <c r="D96" s="25" t="s">
        <v>160</v>
      </c>
      <c r="E96" s="25">
        <v>4100</v>
      </c>
      <c r="F96" s="26">
        <v>4101</v>
      </c>
    </row>
    <row r="97" spans="1:6" ht="70.150000000000006" customHeight="1" x14ac:dyDescent="0.25">
      <c r="A97" s="21" t="s">
        <v>156</v>
      </c>
      <c r="B97" s="241" t="s">
        <v>265</v>
      </c>
      <c r="C97" s="25"/>
      <c r="D97" s="25" t="s">
        <v>160</v>
      </c>
      <c r="E97" s="25">
        <v>4100</v>
      </c>
      <c r="F97" s="26">
        <v>4101</v>
      </c>
    </row>
    <row r="98" spans="1:6" ht="70.150000000000006" customHeight="1" x14ac:dyDescent="0.25">
      <c r="A98" s="21" t="s">
        <v>156</v>
      </c>
      <c r="B98" s="241" t="s">
        <v>266</v>
      </c>
      <c r="C98" s="25"/>
      <c r="D98" s="25" t="s">
        <v>160</v>
      </c>
      <c r="E98" s="25">
        <v>4100</v>
      </c>
      <c r="F98" s="26">
        <v>4101</v>
      </c>
    </row>
    <row r="99" spans="1:6" ht="70.150000000000006" customHeight="1" x14ac:dyDescent="0.25">
      <c r="A99" s="21" t="s">
        <v>156</v>
      </c>
      <c r="B99" s="241" t="s">
        <v>267</v>
      </c>
      <c r="C99" s="25"/>
      <c r="D99" s="25" t="s">
        <v>160</v>
      </c>
      <c r="E99" s="25">
        <v>4100</v>
      </c>
      <c r="F99" s="26">
        <v>4101</v>
      </c>
    </row>
    <row r="100" spans="1:6" ht="70.150000000000006" customHeight="1" x14ac:dyDescent="0.25">
      <c r="A100" s="21" t="s">
        <v>156</v>
      </c>
      <c r="B100" s="241" t="s">
        <v>268</v>
      </c>
      <c r="C100" s="25"/>
      <c r="D100" s="25" t="s">
        <v>160</v>
      </c>
      <c r="E100" s="25">
        <v>4100</v>
      </c>
      <c r="F100" s="26">
        <v>4101</v>
      </c>
    </row>
    <row r="101" spans="1:6" ht="70.150000000000006" customHeight="1" x14ac:dyDescent="0.25">
      <c r="A101" s="21" t="s">
        <v>156</v>
      </c>
      <c r="B101" s="241" t="s">
        <v>269</v>
      </c>
      <c r="C101" s="25"/>
      <c r="D101" s="25" t="s">
        <v>160</v>
      </c>
      <c r="E101" s="25">
        <v>4100</v>
      </c>
      <c r="F101" s="26">
        <v>4101</v>
      </c>
    </row>
    <row r="102" spans="1:6" ht="70.150000000000006" customHeight="1" x14ac:dyDescent="0.25">
      <c r="A102" s="21" t="s">
        <v>156</v>
      </c>
      <c r="B102" s="241" t="s">
        <v>270</v>
      </c>
      <c r="C102" s="25"/>
      <c r="D102" s="25" t="s">
        <v>160</v>
      </c>
      <c r="E102" s="25">
        <v>4100</v>
      </c>
      <c r="F102" s="26">
        <v>4101</v>
      </c>
    </row>
    <row r="103" spans="1:6" ht="70.150000000000006" customHeight="1" x14ac:dyDescent="0.25">
      <c r="A103" s="21" t="s">
        <v>156</v>
      </c>
      <c r="B103" s="241" t="s">
        <v>271</v>
      </c>
      <c r="C103" s="25"/>
      <c r="D103" s="25" t="s">
        <v>160</v>
      </c>
      <c r="E103" s="25">
        <v>4100</v>
      </c>
      <c r="F103" s="26">
        <v>4101</v>
      </c>
    </row>
    <row r="104" spans="1:6" ht="70.150000000000006" customHeight="1" x14ac:dyDescent="0.25">
      <c r="A104" s="21" t="s">
        <v>157</v>
      </c>
      <c r="B104" s="241" t="s">
        <v>272</v>
      </c>
      <c r="C104" s="25"/>
      <c r="D104" s="25" t="s">
        <v>160</v>
      </c>
      <c r="E104" s="25">
        <v>4100</v>
      </c>
      <c r="F104" s="26">
        <v>4101</v>
      </c>
    </row>
    <row r="105" spans="1:6" ht="70.150000000000006" customHeight="1" x14ac:dyDescent="0.25">
      <c r="A105" s="21" t="s">
        <v>157</v>
      </c>
      <c r="B105" s="241" t="s">
        <v>273</v>
      </c>
      <c r="C105" s="25"/>
      <c r="D105" s="25" t="s">
        <v>160</v>
      </c>
      <c r="E105" s="25">
        <v>4100</v>
      </c>
      <c r="F105" s="26">
        <v>4101</v>
      </c>
    </row>
    <row r="106" spans="1:6" ht="70.150000000000006" customHeight="1" x14ac:dyDescent="0.25">
      <c r="A106" s="21" t="s">
        <v>157</v>
      </c>
      <c r="B106" s="241" t="s">
        <v>274</v>
      </c>
      <c r="C106" s="25"/>
      <c r="D106" s="25" t="s">
        <v>160</v>
      </c>
      <c r="E106" s="25">
        <v>4100</v>
      </c>
      <c r="F106" s="26">
        <v>4101</v>
      </c>
    </row>
    <row r="107" spans="1:6" ht="70.150000000000006" customHeight="1" x14ac:dyDescent="0.25">
      <c r="A107" s="21" t="s">
        <v>157</v>
      </c>
      <c r="B107" s="241" t="s">
        <v>275</v>
      </c>
      <c r="C107" s="25"/>
      <c r="D107" s="25" t="s">
        <v>160</v>
      </c>
      <c r="E107" s="25">
        <v>4100</v>
      </c>
      <c r="F107" s="26">
        <v>4101</v>
      </c>
    </row>
    <row r="108" spans="1:6" ht="70.150000000000006" customHeight="1" x14ac:dyDescent="0.25">
      <c r="A108" s="21" t="s">
        <v>157</v>
      </c>
      <c r="B108" s="241" t="s">
        <v>276</v>
      </c>
      <c r="C108" s="25"/>
      <c r="D108" s="25" t="s">
        <v>160</v>
      </c>
      <c r="E108" s="25">
        <v>4100</v>
      </c>
      <c r="F108" s="26">
        <v>4101</v>
      </c>
    </row>
    <row r="109" spans="1:6" ht="70.150000000000006" customHeight="1" x14ac:dyDescent="0.25">
      <c r="A109" s="21" t="s">
        <v>157</v>
      </c>
      <c r="B109" s="241" t="s">
        <v>277</v>
      </c>
      <c r="C109" s="25"/>
      <c r="D109" s="25" t="s">
        <v>160</v>
      </c>
      <c r="E109" s="25">
        <v>4100</v>
      </c>
      <c r="F109" s="26">
        <v>4101</v>
      </c>
    </row>
    <row r="110" spans="1:6" ht="70.150000000000006" customHeight="1" x14ac:dyDescent="0.25">
      <c r="A110" s="21" t="s">
        <v>157</v>
      </c>
      <c r="B110" s="241" t="s">
        <v>278</v>
      </c>
      <c r="C110" s="25"/>
      <c r="D110" s="25" t="s">
        <v>160</v>
      </c>
      <c r="E110" s="25">
        <v>4100</v>
      </c>
      <c r="F110" s="26">
        <v>4101</v>
      </c>
    </row>
    <row r="111" spans="1:6" ht="70.150000000000006" customHeight="1" x14ac:dyDescent="0.25">
      <c r="A111" s="21" t="s">
        <v>157</v>
      </c>
      <c r="B111" s="241" t="s">
        <v>279</v>
      </c>
      <c r="C111" s="25"/>
      <c r="D111" s="25" t="s">
        <v>160</v>
      </c>
      <c r="E111" s="25">
        <v>4100</v>
      </c>
      <c r="F111" s="26">
        <v>4101</v>
      </c>
    </row>
    <row r="112" spans="1:6" ht="70.150000000000006" customHeight="1" x14ac:dyDescent="0.25">
      <c r="A112" s="21" t="s">
        <v>157</v>
      </c>
      <c r="B112" s="241" t="s">
        <v>280</v>
      </c>
      <c r="C112" s="25"/>
      <c r="D112" s="25" t="s">
        <v>160</v>
      </c>
      <c r="E112" s="25">
        <v>4100</v>
      </c>
      <c r="F112" s="26">
        <v>4101</v>
      </c>
    </row>
    <row r="113" spans="1:6" ht="70.150000000000006" customHeight="1" x14ac:dyDescent="0.25">
      <c r="A113" s="21" t="s">
        <v>157</v>
      </c>
      <c r="B113" s="241" t="s">
        <v>281</v>
      </c>
      <c r="C113" s="25"/>
      <c r="D113" s="25" t="s">
        <v>160</v>
      </c>
      <c r="E113" s="25">
        <v>4100</v>
      </c>
      <c r="F113" s="26">
        <v>4101</v>
      </c>
    </row>
    <row r="114" spans="1:6" ht="70.150000000000006" customHeight="1" x14ac:dyDescent="0.25">
      <c r="A114" s="21" t="s">
        <v>157</v>
      </c>
      <c r="B114" s="241" t="s">
        <v>282</v>
      </c>
      <c r="C114" s="25"/>
      <c r="D114" s="25" t="s">
        <v>160</v>
      </c>
      <c r="E114" s="25">
        <v>4100</v>
      </c>
      <c r="F114" s="26">
        <v>4101</v>
      </c>
    </row>
    <row r="115" spans="1:6" ht="70.150000000000006" customHeight="1" x14ac:dyDescent="0.25">
      <c r="A115" s="21" t="s">
        <v>157</v>
      </c>
      <c r="B115" s="241" t="s">
        <v>283</v>
      </c>
      <c r="C115" s="25"/>
      <c r="D115" s="25" t="s">
        <v>160</v>
      </c>
      <c r="E115" s="25">
        <v>4100</v>
      </c>
      <c r="F115" s="26">
        <v>4101</v>
      </c>
    </row>
    <row r="116" spans="1:6" ht="70.150000000000006" customHeight="1" x14ac:dyDescent="0.25">
      <c r="A116" s="21" t="s">
        <v>157</v>
      </c>
      <c r="B116" s="241" t="s">
        <v>284</v>
      </c>
      <c r="C116" s="25"/>
      <c r="D116" s="25" t="s">
        <v>160</v>
      </c>
      <c r="E116" s="25">
        <v>4100</v>
      </c>
      <c r="F116" s="26">
        <v>4101</v>
      </c>
    </row>
    <row r="117" spans="1:6" ht="70.150000000000006" customHeight="1" x14ac:dyDescent="0.25">
      <c r="A117" s="21" t="s">
        <v>157</v>
      </c>
      <c r="B117" s="241" t="s">
        <v>285</v>
      </c>
      <c r="C117" s="25"/>
      <c r="D117" s="25" t="s">
        <v>160</v>
      </c>
      <c r="E117" s="25">
        <v>4100</v>
      </c>
      <c r="F117" s="26">
        <v>4101</v>
      </c>
    </row>
    <row r="118" spans="1:6" ht="70.150000000000006" customHeight="1" x14ac:dyDescent="0.25">
      <c r="A118" s="21" t="s">
        <v>157</v>
      </c>
      <c r="B118" s="241" t="s">
        <v>286</v>
      </c>
      <c r="C118" s="25"/>
      <c r="D118" s="25" t="s">
        <v>160</v>
      </c>
      <c r="E118" s="25">
        <v>4100</v>
      </c>
      <c r="F118" s="26">
        <v>4101</v>
      </c>
    </row>
    <row r="119" spans="1:6" ht="70.150000000000006" customHeight="1" x14ac:dyDescent="0.25">
      <c r="A119" s="21" t="s">
        <v>157</v>
      </c>
      <c r="B119" s="241" t="s">
        <v>287</v>
      </c>
      <c r="C119" s="25"/>
      <c r="D119" s="25" t="s">
        <v>160</v>
      </c>
      <c r="E119" s="25">
        <v>4100</v>
      </c>
      <c r="F119" s="26">
        <v>4101</v>
      </c>
    </row>
    <row r="120" spans="1:6" ht="70.150000000000006" customHeight="1" x14ac:dyDescent="0.25">
      <c r="A120" s="21" t="s">
        <v>91</v>
      </c>
      <c r="B120" s="241" t="s">
        <v>288</v>
      </c>
      <c r="C120" s="25"/>
      <c r="D120" s="25" t="s">
        <v>160</v>
      </c>
      <c r="E120" s="25">
        <v>4100</v>
      </c>
      <c r="F120" s="26">
        <v>4101</v>
      </c>
    </row>
    <row r="121" spans="1:6" ht="70.150000000000006" customHeight="1" x14ac:dyDescent="0.25">
      <c r="A121" s="21" t="s">
        <v>91</v>
      </c>
      <c r="B121" s="241" t="s">
        <v>289</v>
      </c>
      <c r="C121" s="25"/>
      <c r="D121" s="25" t="s">
        <v>160</v>
      </c>
      <c r="E121" s="25">
        <v>4100</v>
      </c>
      <c r="F121" s="26">
        <v>4101</v>
      </c>
    </row>
    <row r="122" spans="1:6" ht="70.150000000000006" customHeight="1" x14ac:dyDescent="0.25">
      <c r="A122" s="21" t="s">
        <v>91</v>
      </c>
      <c r="B122" s="241" t="s">
        <v>290</v>
      </c>
      <c r="C122" s="25"/>
      <c r="D122" s="25" t="s">
        <v>160</v>
      </c>
      <c r="E122" s="25">
        <v>4100</v>
      </c>
      <c r="F122" s="26">
        <v>4101</v>
      </c>
    </row>
    <row r="123" spans="1:6" ht="70.150000000000006" customHeight="1" x14ac:dyDescent="0.25">
      <c r="A123" s="21" t="s">
        <v>91</v>
      </c>
      <c r="B123" s="241" t="s">
        <v>291</v>
      </c>
      <c r="C123" s="25"/>
      <c r="D123" s="25" t="s">
        <v>160</v>
      </c>
      <c r="E123" s="25">
        <v>4100</v>
      </c>
      <c r="F123" s="26">
        <v>4101</v>
      </c>
    </row>
    <row r="124" spans="1:6" ht="70.150000000000006" customHeight="1" x14ac:dyDescent="0.25">
      <c r="A124" s="21" t="s">
        <v>91</v>
      </c>
      <c r="B124" s="241" t="s">
        <v>292</v>
      </c>
      <c r="C124" s="25"/>
      <c r="D124" s="25" t="s">
        <v>160</v>
      </c>
      <c r="E124" s="25">
        <v>4100</v>
      </c>
      <c r="F124" s="26">
        <v>4101</v>
      </c>
    </row>
    <row r="125" spans="1:6" ht="70.150000000000006" customHeight="1" x14ac:dyDescent="0.25">
      <c r="A125" s="21" t="s">
        <v>91</v>
      </c>
      <c r="B125" s="241" t="s">
        <v>293</v>
      </c>
      <c r="C125" s="25"/>
      <c r="D125" s="25" t="s">
        <v>160</v>
      </c>
      <c r="E125" s="25">
        <v>4100</v>
      </c>
      <c r="F125" s="26">
        <v>4101</v>
      </c>
    </row>
    <row r="126" spans="1:6" ht="70.150000000000006" customHeight="1" x14ac:dyDescent="0.25">
      <c r="A126" s="21" t="s">
        <v>91</v>
      </c>
      <c r="B126" s="241" t="s">
        <v>294</v>
      </c>
      <c r="C126" s="25"/>
      <c r="D126" s="25" t="s">
        <v>160</v>
      </c>
      <c r="E126" s="25">
        <v>4100</v>
      </c>
      <c r="F126" s="26">
        <v>4101</v>
      </c>
    </row>
    <row r="127" spans="1:6" ht="70.150000000000006" customHeight="1" x14ac:dyDescent="0.25">
      <c r="A127" s="21" t="s">
        <v>91</v>
      </c>
      <c r="B127" s="241" t="s">
        <v>295</v>
      </c>
      <c r="C127" s="25"/>
      <c r="D127" s="25" t="s">
        <v>160</v>
      </c>
      <c r="E127" s="25">
        <v>4100</v>
      </c>
      <c r="F127" s="26">
        <v>4101</v>
      </c>
    </row>
    <row r="128" spans="1:6" ht="70.150000000000006" customHeight="1" x14ac:dyDescent="0.25">
      <c r="A128" s="21" t="s">
        <v>91</v>
      </c>
      <c r="B128" s="241" t="s">
        <v>296</v>
      </c>
      <c r="C128" s="25"/>
      <c r="D128" s="25" t="s">
        <v>160</v>
      </c>
      <c r="E128" s="25">
        <v>4100</v>
      </c>
      <c r="F128" s="26">
        <v>4101</v>
      </c>
    </row>
    <row r="129" spans="1:6" ht="70.150000000000006" customHeight="1" x14ac:dyDescent="0.25">
      <c r="A129" s="21" t="s">
        <v>91</v>
      </c>
      <c r="B129" s="241" t="s">
        <v>297</v>
      </c>
      <c r="C129" s="25"/>
      <c r="D129" s="25" t="s">
        <v>160</v>
      </c>
      <c r="E129" s="25">
        <v>4100</v>
      </c>
      <c r="F129" s="26">
        <v>4101</v>
      </c>
    </row>
    <row r="130" spans="1:6" ht="70.150000000000006" customHeight="1" x14ac:dyDescent="0.25">
      <c r="A130" s="21" t="s">
        <v>91</v>
      </c>
      <c r="B130" s="241" t="s">
        <v>298</v>
      </c>
      <c r="C130" s="25"/>
      <c r="D130" s="25" t="s">
        <v>160</v>
      </c>
      <c r="E130" s="25">
        <v>4100</v>
      </c>
      <c r="F130" s="26">
        <v>4101</v>
      </c>
    </row>
    <row r="131" spans="1:6" ht="70.150000000000006" customHeight="1" x14ac:dyDescent="0.25">
      <c r="A131" s="21" t="s">
        <v>91</v>
      </c>
      <c r="B131" s="241" t="s">
        <v>299</v>
      </c>
      <c r="C131" s="25"/>
      <c r="D131" s="25" t="s">
        <v>160</v>
      </c>
      <c r="E131" s="25">
        <v>4100</v>
      </c>
      <c r="F131" s="26">
        <v>4101</v>
      </c>
    </row>
    <row r="132" spans="1:6" ht="70.150000000000006" customHeight="1" x14ac:dyDescent="0.25">
      <c r="A132" s="21" t="s">
        <v>91</v>
      </c>
      <c r="B132" s="241" t="s">
        <v>300</v>
      </c>
      <c r="C132" s="25"/>
      <c r="D132" s="25" t="s">
        <v>160</v>
      </c>
      <c r="E132" s="25">
        <v>4100</v>
      </c>
      <c r="F132" s="26">
        <v>4101</v>
      </c>
    </row>
    <row r="133" spans="1:6" ht="70.150000000000006" customHeight="1" x14ac:dyDescent="0.25">
      <c r="A133" s="21" t="s">
        <v>67</v>
      </c>
      <c r="B133" s="241" t="s">
        <v>301</v>
      </c>
      <c r="C133" s="25"/>
      <c r="D133" s="25" t="s">
        <v>160</v>
      </c>
      <c r="E133" s="25">
        <v>4100</v>
      </c>
      <c r="F133" s="26">
        <v>4101</v>
      </c>
    </row>
    <row r="134" spans="1:6" ht="70.150000000000006" customHeight="1" x14ac:dyDescent="0.25">
      <c r="A134" s="21" t="s">
        <v>67</v>
      </c>
      <c r="B134" s="241" t="s">
        <v>302</v>
      </c>
      <c r="C134" s="25"/>
      <c r="D134" s="25" t="s">
        <v>160</v>
      </c>
      <c r="E134" s="25">
        <v>4100</v>
      </c>
      <c r="F134" s="26">
        <v>4101</v>
      </c>
    </row>
    <row r="135" spans="1:6" ht="70.150000000000006" customHeight="1" x14ac:dyDescent="0.25">
      <c r="A135" s="21" t="s">
        <v>67</v>
      </c>
      <c r="B135" s="241" t="s">
        <v>303</v>
      </c>
      <c r="C135" s="25"/>
      <c r="D135" s="25" t="s">
        <v>160</v>
      </c>
      <c r="E135" s="25">
        <v>4100</v>
      </c>
      <c r="F135" s="26">
        <v>4101</v>
      </c>
    </row>
    <row r="136" spans="1:6" ht="70.150000000000006" customHeight="1" x14ac:dyDescent="0.25">
      <c r="A136" s="21" t="s">
        <v>67</v>
      </c>
      <c r="B136" s="241" t="s">
        <v>304</v>
      </c>
      <c r="C136" s="25"/>
      <c r="D136" s="25" t="s">
        <v>160</v>
      </c>
      <c r="E136" s="25">
        <v>4100</v>
      </c>
      <c r="F136" s="26">
        <v>4101</v>
      </c>
    </row>
    <row r="137" spans="1:6" ht="70.150000000000006" customHeight="1" x14ac:dyDescent="0.25">
      <c r="A137" s="21" t="s">
        <v>67</v>
      </c>
      <c r="B137" s="241" t="s">
        <v>305</v>
      </c>
      <c r="C137" s="25"/>
      <c r="D137" s="25" t="s">
        <v>160</v>
      </c>
      <c r="E137" s="25">
        <v>4100</v>
      </c>
      <c r="F137" s="26">
        <v>4101</v>
      </c>
    </row>
    <row r="138" spans="1:6" ht="70.150000000000006" customHeight="1" x14ac:dyDescent="0.25">
      <c r="A138" s="21" t="s">
        <v>67</v>
      </c>
      <c r="B138" s="241" t="s">
        <v>306</v>
      </c>
      <c r="C138" s="25"/>
      <c r="D138" s="25" t="s">
        <v>160</v>
      </c>
      <c r="E138" s="25">
        <v>4100</v>
      </c>
      <c r="F138" s="26">
        <v>4101</v>
      </c>
    </row>
    <row r="139" spans="1:6" ht="70.150000000000006" customHeight="1" x14ac:dyDescent="0.25">
      <c r="A139" s="21" t="s">
        <v>67</v>
      </c>
      <c r="B139" s="241" t="s">
        <v>307</v>
      </c>
      <c r="C139" s="25"/>
      <c r="D139" s="25" t="s">
        <v>160</v>
      </c>
      <c r="E139" s="25">
        <v>4100</v>
      </c>
      <c r="F139" s="26">
        <v>4101</v>
      </c>
    </row>
    <row r="140" spans="1:6" ht="70.150000000000006" customHeight="1" x14ac:dyDescent="0.25">
      <c r="A140" s="21" t="s">
        <v>67</v>
      </c>
      <c r="B140" s="241" t="s">
        <v>308</v>
      </c>
      <c r="C140" s="25"/>
      <c r="D140" s="25" t="s">
        <v>160</v>
      </c>
      <c r="E140" s="25">
        <v>4100</v>
      </c>
      <c r="F140" s="26">
        <v>4101</v>
      </c>
    </row>
    <row r="141" spans="1:6" ht="70.150000000000006" customHeight="1" x14ac:dyDescent="0.25">
      <c r="A141" s="21" t="s">
        <v>67</v>
      </c>
      <c r="B141" s="241" t="s">
        <v>309</v>
      </c>
      <c r="C141" s="25"/>
      <c r="D141" s="25" t="s">
        <v>160</v>
      </c>
      <c r="E141" s="25">
        <v>4100</v>
      </c>
      <c r="F141" s="26">
        <v>4101</v>
      </c>
    </row>
    <row r="142" spans="1:6" ht="70.150000000000006" customHeight="1" x14ac:dyDescent="0.25">
      <c r="A142" s="21" t="s">
        <v>67</v>
      </c>
      <c r="B142" s="241" t="s">
        <v>310</v>
      </c>
      <c r="C142" s="25"/>
      <c r="D142" s="25" t="s">
        <v>160</v>
      </c>
      <c r="E142" s="25">
        <v>4100</v>
      </c>
      <c r="F142" s="26">
        <v>4101</v>
      </c>
    </row>
    <row r="143" spans="1:6" ht="70.150000000000006" customHeight="1" x14ac:dyDescent="0.25">
      <c r="A143" s="21" t="s">
        <v>67</v>
      </c>
      <c r="B143" s="241" t="s">
        <v>311</v>
      </c>
      <c r="C143" s="25"/>
      <c r="D143" s="25" t="s">
        <v>160</v>
      </c>
      <c r="E143" s="25">
        <v>4100</v>
      </c>
      <c r="F143" s="26">
        <v>4101</v>
      </c>
    </row>
    <row r="144" spans="1:6" ht="70.150000000000006" customHeight="1" x14ac:dyDescent="0.25">
      <c r="A144" s="21" t="s">
        <v>67</v>
      </c>
      <c r="B144" s="241" t="s">
        <v>312</v>
      </c>
      <c r="C144" s="25"/>
      <c r="D144" s="25" t="s">
        <v>160</v>
      </c>
      <c r="E144" s="25">
        <v>4100</v>
      </c>
      <c r="F144" s="26">
        <v>4101</v>
      </c>
    </row>
    <row r="145" spans="1:6" ht="70.150000000000006" customHeight="1" x14ac:dyDescent="0.25">
      <c r="A145" s="21" t="s">
        <v>67</v>
      </c>
      <c r="B145" s="241" t="s">
        <v>313</v>
      </c>
      <c r="C145" s="25"/>
      <c r="D145" s="25" t="s">
        <v>160</v>
      </c>
      <c r="E145" s="25">
        <v>4100</v>
      </c>
      <c r="F145" s="26">
        <v>4101</v>
      </c>
    </row>
    <row r="146" spans="1:6" ht="70.150000000000006" customHeight="1" x14ac:dyDescent="0.25">
      <c r="A146" s="21" t="s">
        <v>67</v>
      </c>
      <c r="B146" s="241" t="s">
        <v>314</v>
      </c>
      <c r="C146" s="25"/>
      <c r="D146" s="25" t="s">
        <v>160</v>
      </c>
      <c r="E146" s="25">
        <v>4100</v>
      </c>
      <c r="F146" s="26">
        <v>4101</v>
      </c>
    </row>
    <row r="147" spans="1:6" ht="70.150000000000006" customHeight="1" x14ac:dyDescent="0.25">
      <c r="A147" s="21" t="s">
        <v>92</v>
      </c>
      <c r="B147" s="241" t="s">
        <v>315</v>
      </c>
      <c r="C147" s="25"/>
      <c r="D147" s="25" t="s">
        <v>160</v>
      </c>
      <c r="E147" s="25">
        <v>4100</v>
      </c>
      <c r="F147" s="26">
        <v>4101</v>
      </c>
    </row>
    <row r="148" spans="1:6" ht="70.150000000000006" customHeight="1" x14ac:dyDescent="0.25">
      <c r="A148" s="21" t="s">
        <v>92</v>
      </c>
      <c r="B148" s="241" t="s">
        <v>316</v>
      </c>
      <c r="C148" s="25"/>
      <c r="D148" s="25" t="s">
        <v>160</v>
      </c>
      <c r="E148" s="25">
        <v>4100</v>
      </c>
      <c r="F148" s="26">
        <v>4101</v>
      </c>
    </row>
    <row r="149" spans="1:6" ht="70.150000000000006" customHeight="1" x14ac:dyDescent="0.25">
      <c r="A149" s="21" t="s">
        <v>92</v>
      </c>
      <c r="B149" s="241" t="s">
        <v>317</v>
      </c>
      <c r="C149" s="25"/>
      <c r="D149" s="25" t="s">
        <v>160</v>
      </c>
      <c r="E149" s="25">
        <v>4100</v>
      </c>
      <c r="F149" s="26">
        <v>4101</v>
      </c>
    </row>
    <row r="150" spans="1:6" ht="70.150000000000006" customHeight="1" x14ac:dyDescent="0.25">
      <c r="A150" s="21" t="s">
        <v>92</v>
      </c>
      <c r="B150" s="241" t="s">
        <v>318</v>
      </c>
      <c r="C150" s="25"/>
      <c r="D150" s="25" t="s">
        <v>160</v>
      </c>
      <c r="E150" s="25">
        <v>4100</v>
      </c>
      <c r="F150" s="26">
        <v>4101</v>
      </c>
    </row>
    <row r="151" spans="1:6" ht="70.150000000000006" customHeight="1" x14ac:dyDescent="0.25">
      <c r="A151" s="21" t="s">
        <v>92</v>
      </c>
      <c r="B151" s="241" t="s">
        <v>319</v>
      </c>
      <c r="C151" s="25"/>
      <c r="D151" s="25" t="s">
        <v>160</v>
      </c>
      <c r="E151" s="25">
        <v>4100</v>
      </c>
      <c r="F151" s="26">
        <v>4101</v>
      </c>
    </row>
    <row r="152" spans="1:6" ht="70.150000000000006" customHeight="1" x14ac:dyDescent="0.25">
      <c r="A152" s="21" t="s">
        <v>92</v>
      </c>
      <c r="B152" s="241" t="s">
        <v>320</v>
      </c>
      <c r="C152" s="25"/>
      <c r="D152" s="25" t="s">
        <v>160</v>
      </c>
      <c r="E152" s="25">
        <v>4100</v>
      </c>
      <c r="F152" s="26">
        <v>4101</v>
      </c>
    </row>
    <row r="153" spans="1:6" ht="70.150000000000006" customHeight="1" x14ac:dyDescent="0.25">
      <c r="A153" s="21" t="s">
        <v>92</v>
      </c>
      <c r="B153" s="241" t="s">
        <v>321</v>
      </c>
      <c r="C153" s="25"/>
      <c r="D153" s="25" t="s">
        <v>160</v>
      </c>
      <c r="E153" s="25">
        <v>4100</v>
      </c>
      <c r="F153" s="26">
        <v>4101</v>
      </c>
    </row>
    <row r="154" spans="1:6" ht="70.150000000000006" customHeight="1" x14ac:dyDescent="0.25">
      <c r="A154" s="21" t="s">
        <v>92</v>
      </c>
      <c r="B154" s="241" t="s">
        <v>322</v>
      </c>
      <c r="C154" s="25"/>
      <c r="D154" s="25" t="s">
        <v>160</v>
      </c>
      <c r="E154" s="25">
        <v>4100</v>
      </c>
      <c r="F154" s="26">
        <v>4101</v>
      </c>
    </row>
    <row r="155" spans="1:6" ht="70.150000000000006" customHeight="1" x14ac:dyDescent="0.25">
      <c r="A155" s="21" t="s">
        <v>92</v>
      </c>
      <c r="B155" s="241" t="s">
        <v>323</v>
      </c>
      <c r="C155" s="25"/>
      <c r="D155" s="25" t="s">
        <v>160</v>
      </c>
      <c r="E155" s="25">
        <v>4100</v>
      </c>
      <c r="F155" s="26">
        <v>4101</v>
      </c>
    </row>
    <row r="156" spans="1:6" ht="70.150000000000006" customHeight="1" x14ac:dyDescent="0.25">
      <c r="A156" s="21" t="s">
        <v>92</v>
      </c>
      <c r="B156" s="241" t="s">
        <v>324</v>
      </c>
      <c r="C156" s="25"/>
      <c r="D156" s="25" t="s">
        <v>160</v>
      </c>
      <c r="E156" s="25">
        <v>4100</v>
      </c>
      <c r="F156" s="26">
        <v>4101</v>
      </c>
    </row>
    <row r="157" spans="1:6" ht="70.150000000000006" customHeight="1" x14ac:dyDescent="0.25">
      <c r="A157" s="21" t="s">
        <v>92</v>
      </c>
      <c r="B157" s="241" t="s">
        <v>325</v>
      </c>
      <c r="C157" s="25"/>
      <c r="D157" s="25" t="s">
        <v>160</v>
      </c>
      <c r="E157" s="25">
        <v>4100</v>
      </c>
      <c r="F157" s="26">
        <v>4101</v>
      </c>
    </row>
    <row r="158" spans="1:6" ht="70.150000000000006" customHeight="1" x14ac:dyDescent="0.25">
      <c r="A158" s="21" t="s">
        <v>92</v>
      </c>
      <c r="B158" s="241" t="s">
        <v>326</v>
      </c>
      <c r="C158" s="25"/>
      <c r="D158" s="25" t="s">
        <v>160</v>
      </c>
      <c r="E158" s="25">
        <v>4100</v>
      </c>
      <c r="F158" s="26">
        <v>4101</v>
      </c>
    </row>
    <row r="159" spans="1:6" ht="70.150000000000006" customHeight="1" x14ac:dyDescent="0.25">
      <c r="A159" s="21" t="s">
        <v>92</v>
      </c>
      <c r="B159" s="241" t="s">
        <v>327</v>
      </c>
      <c r="C159" s="25"/>
      <c r="D159" s="25" t="s">
        <v>160</v>
      </c>
      <c r="E159" s="25">
        <v>4100</v>
      </c>
      <c r="F159" s="26">
        <v>4101</v>
      </c>
    </row>
    <row r="160" spans="1:6" ht="70.150000000000006" customHeight="1" x14ac:dyDescent="0.25">
      <c r="A160" s="21" t="s">
        <v>92</v>
      </c>
      <c r="B160" s="241" t="s">
        <v>328</v>
      </c>
      <c r="C160" s="25"/>
      <c r="D160" s="25" t="s">
        <v>160</v>
      </c>
      <c r="E160" s="25">
        <v>4100</v>
      </c>
      <c r="F160" s="26">
        <v>4101</v>
      </c>
    </row>
    <row r="161" spans="1:6" ht="70.150000000000006" customHeight="1" x14ac:dyDescent="0.25">
      <c r="A161" s="21"/>
      <c r="B161" s="241"/>
      <c r="C161" s="25"/>
      <c r="D161" s="25"/>
      <c r="E161" s="25"/>
      <c r="F161" s="26"/>
    </row>
    <row r="162" spans="1:6" ht="70.150000000000006" customHeight="1" x14ac:dyDescent="0.25">
      <c r="A162" s="21"/>
      <c r="B162" s="241"/>
      <c r="C162" s="25"/>
      <c r="D162" s="25"/>
      <c r="E162" s="25"/>
      <c r="F162" s="26"/>
    </row>
    <row r="163" spans="1:6" ht="70.150000000000006" customHeight="1" x14ac:dyDescent="0.25">
      <c r="A163" s="21"/>
      <c r="B163" s="241"/>
      <c r="C163" s="25"/>
      <c r="D163" s="25"/>
      <c r="E163" s="25"/>
      <c r="F163" s="26"/>
    </row>
    <row r="164" spans="1:6" ht="70.150000000000006" customHeight="1" x14ac:dyDescent="0.25">
      <c r="A164" s="21"/>
      <c r="B164" s="241"/>
      <c r="C164" s="25"/>
      <c r="D164" s="25"/>
      <c r="E164" s="25"/>
      <c r="F164" s="26"/>
    </row>
    <row r="165" spans="1:6" ht="70.150000000000006" customHeight="1" x14ac:dyDescent="0.25">
      <c r="A165" s="21"/>
      <c r="B165" s="241"/>
      <c r="C165" s="25"/>
      <c r="D165" s="25"/>
      <c r="E165" s="25"/>
      <c r="F165" s="26"/>
    </row>
    <row r="166" spans="1:6" ht="70.150000000000006" customHeight="1" x14ac:dyDescent="0.25">
      <c r="A166" s="21"/>
      <c r="B166" s="241"/>
      <c r="C166" s="25"/>
      <c r="D166" s="25"/>
      <c r="E166" s="25"/>
      <c r="F166" s="26"/>
    </row>
    <row r="167" spans="1:6" ht="70.150000000000006" customHeight="1" x14ac:dyDescent="0.25">
      <c r="A167" s="21"/>
      <c r="B167" s="241"/>
      <c r="C167" s="25"/>
      <c r="D167" s="25"/>
      <c r="E167" s="25"/>
      <c r="F167" s="26"/>
    </row>
    <row r="168" spans="1:6" ht="70.150000000000006" customHeight="1" x14ac:dyDescent="0.25">
      <c r="A168" s="21"/>
      <c r="B168" s="241"/>
      <c r="C168" s="25"/>
      <c r="D168" s="25"/>
      <c r="E168" s="25"/>
      <c r="F168" s="26"/>
    </row>
    <row r="169" spans="1:6" ht="70.150000000000006" customHeight="1" x14ac:dyDescent="0.25">
      <c r="A169" s="21"/>
      <c r="B169" s="241"/>
      <c r="C169" s="25"/>
      <c r="D169" s="25"/>
      <c r="E169" s="25"/>
      <c r="F169" s="26"/>
    </row>
    <row r="170" spans="1:6" ht="70.150000000000006" customHeight="1" x14ac:dyDescent="0.25">
      <c r="A170" s="21"/>
      <c r="B170" s="241"/>
      <c r="C170" s="25"/>
      <c r="D170" s="25"/>
      <c r="E170" s="25"/>
      <c r="F170" s="26"/>
    </row>
    <row r="171" spans="1:6" ht="70.150000000000006" customHeight="1" x14ac:dyDescent="0.25">
      <c r="A171" s="21"/>
      <c r="B171" s="241"/>
      <c r="C171" s="25"/>
      <c r="D171" s="25"/>
      <c r="E171" s="25"/>
      <c r="F171" s="26"/>
    </row>
    <row r="172" spans="1:6" ht="70.150000000000006" customHeight="1" x14ac:dyDescent="0.25">
      <c r="A172" s="21"/>
      <c r="B172" s="241"/>
      <c r="C172" s="25"/>
      <c r="D172" s="25"/>
      <c r="E172" s="25"/>
      <c r="F172" s="26"/>
    </row>
    <row r="173" spans="1:6" ht="70.150000000000006" customHeight="1" x14ac:dyDescent="0.25">
      <c r="A173" s="21"/>
      <c r="B173" s="241"/>
      <c r="C173" s="25"/>
      <c r="D173" s="25"/>
      <c r="E173" s="25"/>
      <c r="F173" s="26"/>
    </row>
    <row r="174" spans="1:6" ht="70.150000000000006" customHeight="1" x14ac:dyDescent="0.25">
      <c r="A174" s="21"/>
      <c r="B174" s="241"/>
      <c r="C174" s="25"/>
      <c r="D174" s="25"/>
      <c r="E174" s="25"/>
      <c r="F174" s="26"/>
    </row>
    <row r="175" spans="1:6" ht="70.150000000000006" customHeight="1" x14ac:dyDescent="0.25">
      <c r="A175" s="21"/>
      <c r="B175" s="241"/>
      <c r="C175" s="25"/>
      <c r="D175" s="25"/>
      <c r="E175" s="25"/>
      <c r="F175" s="26"/>
    </row>
    <row r="176" spans="1:6" ht="70.150000000000006" customHeight="1" x14ac:dyDescent="0.25">
      <c r="A176" s="21"/>
      <c r="B176" s="241"/>
      <c r="C176" s="25"/>
      <c r="D176" s="25"/>
      <c r="E176" s="25"/>
      <c r="F176" s="26"/>
    </row>
    <row r="177" spans="1:6" ht="70.150000000000006" customHeight="1" x14ac:dyDescent="0.25">
      <c r="A177" s="21"/>
      <c r="B177" s="241"/>
      <c r="C177" s="25"/>
      <c r="D177" s="25"/>
      <c r="E177" s="25"/>
      <c r="F177" s="26"/>
    </row>
    <row r="178" spans="1:6" ht="70.150000000000006" customHeight="1" x14ac:dyDescent="0.25">
      <c r="A178" s="21"/>
      <c r="B178" s="241"/>
      <c r="C178" s="25"/>
      <c r="D178" s="25"/>
      <c r="E178" s="25"/>
      <c r="F178" s="26"/>
    </row>
    <row r="179" spans="1:6" ht="70.150000000000006" customHeight="1" x14ac:dyDescent="0.25">
      <c r="A179" s="21"/>
      <c r="B179" s="241"/>
      <c r="C179" s="25"/>
      <c r="D179" s="25"/>
      <c r="E179" s="25"/>
      <c r="F179" s="26"/>
    </row>
    <row r="180" spans="1:6" ht="70.150000000000006" customHeight="1" x14ac:dyDescent="0.25">
      <c r="A180" s="21"/>
      <c r="B180" s="241"/>
      <c r="C180" s="25"/>
      <c r="D180" s="25"/>
      <c r="E180" s="25"/>
      <c r="F180" s="26"/>
    </row>
    <row r="181" spans="1:6" ht="70.150000000000006" customHeight="1" x14ac:dyDescent="0.25">
      <c r="A181" s="21"/>
      <c r="B181" s="241"/>
      <c r="C181" s="25"/>
      <c r="D181" s="25"/>
      <c r="E181" s="25"/>
      <c r="F181" s="26"/>
    </row>
    <row r="182" spans="1:6" ht="70.150000000000006" customHeight="1" x14ac:dyDescent="0.25">
      <c r="A182" s="21"/>
      <c r="B182" s="241"/>
      <c r="C182" s="25"/>
      <c r="D182" s="25"/>
      <c r="E182" s="25"/>
      <c r="F182" s="26"/>
    </row>
    <row r="183" spans="1:6" ht="70.150000000000006" customHeight="1" x14ac:dyDescent="0.25">
      <c r="A183" s="21"/>
      <c r="B183" s="241"/>
      <c r="C183" s="25"/>
      <c r="D183" s="25"/>
      <c r="E183" s="25"/>
      <c r="F183" s="26"/>
    </row>
    <row r="184" spans="1:6" ht="70.150000000000006" customHeight="1" x14ac:dyDescent="0.25">
      <c r="A184" s="21"/>
      <c r="B184" s="241"/>
      <c r="C184" s="25"/>
      <c r="D184" s="25"/>
      <c r="E184" s="25"/>
      <c r="F184" s="26"/>
    </row>
    <row r="185" spans="1:6" ht="70.150000000000006" customHeight="1" x14ac:dyDescent="0.25">
      <c r="A185" s="21"/>
      <c r="B185" s="241"/>
      <c r="C185" s="25"/>
      <c r="D185" s="25"/>
      <c r="E185" s="25"/>
      <c r="F185" s="26"/>
    </row>
    <row r="186" spans="1:6" ht="70.150000000000006" customHeight="1" x14ac:dyDescent="0.25">
      <c r="A186" s="21"/>
      <c r="B186" s="241"/>
      <c r="C186" s="25"/>
      <c r="D186" s="25"/>
      <c r="E186" s="25"/>
      <c r="F186" s="26"/>
    </row>
    <row r="187" spans="1:6" ht="70.150000000000006" customHeight="1" x14ac:dyDescent="0.25">
      <c r="A187" s="21"/>
      <c r="B187" s="241"/>
      <c r="C187" s="25"/>
      <c r="D187" s="25"/>
      <c r="E187" s="25"/>
      <c r="F187" s="26"/>
    </row>
    <row r="188" spans="1:6" ht="70.150000000000006" customHeight="1" x14ac:dyDescent="0.25">
      <c r="A188" s="21"/>
      <c r="B188" s="241"/>
      <c r="C188" s="25"/>
      <c r="D188" s="25"/>
      <c r="E188" s="25"/>
      <c r="F188" s="26"/>
    </row>
    <row r="189" spans="1:6" ht="70.150000000000006" customHeight="1" x14ac:dyDescent="0.25">
      <c r="A189" s="21"/>
      <c r="B189" s="241"/>
      <c r="C189" s="25"/>
      <c r="D189" s="25"/>
      <c r="E189" s="25"/>
      <c r="F189" s="26"/>
    </row>
    <row r="190" spans="1:6" ht="70.150000000000006" customHeight="1" x14ac:dyDescent="0.25">
      <c r="A190" s="21"/>
      <c r="B190" s="241"/>
      <c r="C190" s="25"/>
      <c r="D190" s="25"/>
      <c r="E190" s="25"/>
      <c r="F190" s="26"/>
    </row>
    <row r="191" spans="1:6" ht="70.150000000000006" customHeight="1" x14ac:dyDescent="0.25">
      <c r="A191" s="21"/>
      <c r="B191" s="241"/>
      <c r="C191" s="25"/>
      <c r="D191" s="25"/>
      <c r="E191" s="25"/>
      <c r="F191" s="26"/>
    </row>
    <row r="192" spans="1:6" ht="70.150000000000006" customHeight="1" x14ac:dyDescent="0.25">
      <c r="A192" s="21"/>
      <c r="B192" s="241"/>
      <c r="C192" s="25"/>
      <c r="D192" s="25"/>
      <c r="E192" s="25"/>
      <c r="F192" s="26"/>
    </row>
    <row r="193" spans="1:6" ht="70.150000000000006" customHeight="1" x14ac:dyDescent="0.25">
      <c r="A193" s="21"/>
      <c r="B193" s="241"/>
      <c r="C193" s="25"/>
      <c r="D193" s="25"/>
      <c r="E193" s="25"/>
      <c r="F193" s="26"/>
    </row>
    <row r="194" spans="1:6" ht="70.150000000000006" customHeight="1" x14ac:dyDescent="0.25">
      <c r="A194" s="21"/>
      <c r="B194" s="241"/>
      <c r="C194" s="25"/>
      <c r="D194" s="25"/>
      <c r="E194" s="25"/>
      <c r="F194" s="26"/>
    </row>
    <row r="195" spans="1:6" ht="70.150000000000006" customHeight="1" x14ac:dyDescent="0.25">
      <c r="A195" s="21"/>
      <c r="B195" s="241"/>
      <c r="C195" s="25"/>
      <c r="D195" s="25"/>
      <c r="E195" s="25"/>
      <c r="F195" s="26"/>
    </row>
    <row r="196" spans="1:6" ht="70.150000000000006" customHeight="1" x14ac:dyDescent="0.25">
      <c r="A196" s="21"/>
      <c r="B196" s="241"/>
      <c r="C196" s="25"/>
      <c r="D196" s="25"/>
      <c r="E196" s="25"/>
      <c r="F196" s="26"/>
    </row>
    <row r="197" spans="1:6" ht="70.150000000000006" customHeight="1" x14ac:dyDescent="0.25">
      <c r="A197" s="21"/>
      <c r="B197" s="241"/>
      <c r="C197" s="25"/>
      <c r="D197" s="25"/>
      <c r="E197" s="25"/>
      <c r="F197" s="26"/>
    </row>
    <row r="198" spans="1:6" ht="70.150000000000006" customHeight="1" x14ac:dyDescent="0.25">
      <c r="A198" s="21"/>
      <c r="B198" s="241"/>
      <c r="C198" s="25"/>
      <c r="D198" s="25"/>
      <c r="E198" s="25"/>
      <c r="F198" s="26"/>
    </row>
    <row r="199" spans="1:6" ht="70.150000000000006" customHeight="1" x14ac:dyDescent="0.25">
      <c r="A199" s="21"/>
      <c r="B199" s="241"/>
      <c r="C199" s="25"/>
      <c r="D199" s="25"/>
      <c r="E199" s="25"/>
      <c r="F199" s="26"/>
    </row>
    <row r="200" spans="1:6" ht="70.150000000000006" customHeight="1" x14ac:dyDescent="0.25">
      <c r="A200" s="21"/>
      <c r="B200" s="241"/>
      <c r="C200" s="25"/>
      <c r="D200" s="25"/>
      <c r="E200" s="25"/>
      <c r="F200" s="26"/>
    </row>
    <row r="201" spans="1:6" ht="70.150000000000006" customHeight="1" x14ac:dyDescent="0.25">
      <c r="A201" s="21"/>
      <c r="B201" s="241"/>
      <c r="C201" s="25"/>
      <c r="D201" s="25"/>
      <c r="E201" s="25"/>
      <c r="F201" s="26"/>
    </row>
    <row r="202" spans="1:6" ht="70.150000000000006" customHeight="1" x14ac:dyDescent="0.25">
      <c r="A202" s="21"/>
      <c r="B202" s="241"/>
      <c r="C202" s="25"/>
      <c r="D202" s="25"/>
      <c r="E202" s="25"/>
      <c r="F202" s="26"/>
    </row>
    <row r="203" spans="1:6" ht="70.150000000000006" customHeight="1" x14ac:dyDescent="0.25">
      <c r="A203" s="21"/>
      <c r="B203" s="241"/>
      <c r="C203" s="25"/>
      <c r="D203" s="25"/>
      <c r="E203" s="25"/>
      <c r="F203" s="26"/>
    </row>
    <row r="204" spans="1:6" ht="70.150000000000006" customHeight="1" x14ac:dyDescent="0.25">
      <c r="A204" s="21"/>
      <c r="B204" s="241"/>
      <c r="C204" s="25"/>
      <c r="D204" s="25"/>
      <c r="E204" s="25"/>
      <c r="F204" s="26"/>
    </row>
    <row r="205" spans="1:6" ht="70.150000000000006" customHeight="1" x14ac:dyDescent="0.25">
      <c r="A205" s="21"/>
      <c r="B205" s="241"/>
      <c r="C205" s="25"/>
      <c r="D205" s="25"/>
      <c r="E205" s="25"/>
      <c r="F205" s="26"/>
    </row>
    <row r="206" spans="1:6" ht="70.150000000000006" customHeight="1" x14ac:dyDescent="0.25">
      <c r="A206" s="21"/>
      <c r="B206" s="241"/>
      <c r="C206" s="25"/>
      <c r="D206" s="25"/>
      <c r="E206" s="25"/>
      <c r="F206" s="26"/>
    </row>
    <row r="207" spans="1:6" ht="70.150000000000006" customHeight="1" x14ac:dyDescent="0.25">
      <c r="A207" s="21"/>
      <c r="B207" s="241"/>
      <c r="C207" s="25"/>
      <c r="D207" s="25"/>
      <c r="E207" s="25"/>
      <c r="F207" s="26"/>
    </row>
    <row r="208" spans="1:6" ht="70.150000000000006" customHeight="1" x14ac:dyDescent="0.25">
      <c r="A208" s="21"/>
      <c r="B208" s="241"/>
      <c r="C208" s="25"/>
      <c r="D208" s="25"/>
      <c r="E208" s="25"/>
      <c r="F208" s="26"/>
    </row>
    <row r="209" spans="1:6" ht="70.150000000000006" customHeight="1" x14ac:dyDescent="0.25">
      <c r="A209" s="21"/>
      <c r="B209" s="241"/>
      <c r="C209" s="25"/>
      <c r="D209" s="25"/>
      <c r="E209" s="25"/>
      <c r="F209" s="26"/>
    </row>
    <row r="210" spans="1:6" ht="70.150000000000006" customHeight="1" x14ac:dyDescent="0.25">
      <c r="A210" s="21"/>
      <c r="B210" s="241"/>
      <c r="C210" s="25"/>
      <c r="D210" s="25"/>
      <c r="E210" s="25"/>
      <c r="F210" s="26"/>
    </row>
    <row r="211" spans="1:6" ht="70.150000000000006" customHeight="1" x14ac:dyDescent="0.25">
      <c r="A211" s="21"/>
      <c r="B211" s="241"/>
      <c r="C211" s="25"/>
      <c r="D211" s="25"/>
      <c r="E211" s="25"/>
      <c r="F211" s="26"/>
    </row>
    <row r="212" spans="1:6" ht="70.150000000000006" customHeight="1" x14ac:dyDescent="0.25">
      <c r="A212" s="21"/>
      <c r="B212" s="241"/>
      <c r="C212" s="25"/>
      <c r="D212" s="25"/>
      <c r="E212" s="25"/>
      <c r="F212" s="26"/>
    </row>
    <row r="213" spans="1:6" ht="70.150000000000006" customHeight="1" x14ac:dyDescent="0.25">
      <c r="A213" s="21"/>
      <c r="B213" s="241"/>
      <c r="C213" s="25"/>
      <c r="D213" s="25"/>
      <c r="E213" s="25"/>
      <c r="F213" s="26"/>
    </row>
    <row r="214" spans="1:6" ht="70.150000000000006" customHeight="1" x14ac:dyDescent="0.25">
      <c r="A214" s="21"/>
      <c r="B214" s="241"/>
      <c r="C214" s="25"/>
      <c r="D214" s="25"/>
      <c r="E214" s="25"/>
      <c r="F214" s="26"/>
    </row>
    <row r="215" spans="1:6" ht="70.150000000000006" customHeight="1" x14ac:dyDescent="0.25">
      <c r="A215" s="21"/>
      <c r="B215" s="241"/>
      <c r="C215" s="25"/>
      <c r="D215" s="25"/>
      <c r="E215" s="25"/>
      <c r="F215" s="26"/>
    </row>
    <row r="216" spans="1:6" ht="70.150000000000006" customHeight="1" x14ac:dyDescent="0.25">
      <c r="A216" s="21"/>
      <c r="B216" s="241"/>
      <c r="C216" s="25"/>
      <c r="D216" s="25"/>
      <c r="E216" s="25"/>
      <c r="F216" s="26"/>
    </row>
    <row r="217" spans="1:6" ht="70.150000000000006" customHeight="1" x14ac:dyDescent="0.25">
      <c r="A217" s="21"/>
      <c r="B217" s="241"/>
      <c r="C217" s="25"/>
      <c r="D217" s="25"/>
      <c r="E217" s="25"/>
      <c r="F217" s="26"/>
    </row>
    <row r="218" spans="1:6" ht="70.150000000000006" customHeight="1" x14ac:dyDescent="0.25">
      <c r="A218" s="21"/>
      <c r="B218" s="241"/>
      <c r="C218" s="25"/>
      <c r="D218" s="25"/>
      <c r="E218" s="25"/>
      <c r="F218" s="26"/>
    </row>
    <row r="219" spans="1:6" ht="70.150000000000006" customHeight="1" x14ac:dyDescent="0.25">
      <c r="A219" s="21"/>
      <c r="B219" s="241"/>
      <c r="C219" s="25"/>
      <c r="D219" s="25"/>
      <c r="E219" s="25"/>
      <c r="F219" s="26"/>
    </row>
    <row r="220" spans="1:6" ht="70.150000000000006" customHeight="1" x14ac:dyDescent="0.25">
      <c r="A220" s="21"/>
      <c r="B220" s="241"/>
      <c r="C220" s="25"/>
      <c r="D220" s="25"/>
      <c r="E220" s="25"/>
      <c r="F220" s="26"/>
    </row>
    <row r="221" spans="1:6" ht="70.150000000000006" customHeight="1" x14ac:dyDescent="0.25">
      <c r="A221" s="21"/>
      <c r="B221" s="241"/>
      <c r="C221" s="25"/>
      <c r="D221" s="25"/>
      <c r="E221" s="25"/>
      <c r="F221" s="26"/>
    </row>
    <row r="222" spans="1:6" ht="70.150000000000006" customHeight="1" x14ac:dyDescent="0.25">
      <c r="A222" s="21"/>
      <c r="B222" s="241"/>
      <c r="C222" s="25"/>
      <c r="D222" s="25"/>
      <c r="E222" s="25"/>
      <c r="F222" s="26"/>
    </row>
    <row r="223" spans="1:6" ht="70.150000000000006" customHeight="1" x14ac:dyDescent="0.25">
      <c r="A223" s="21"/>
      <c r="B223" s="241"/>
      <c r="C223" s="25"/>
      <c r="D223" s="25"/>
      <c r="E223" s="25"/>
      <c r="F223" s="26"/>
    </row>
    <row r="224" spans="1:6" ht="70.150000000000006" customHeight="1" x14ac:dyDescent="0.25">
      <c r="A224" s="21"/>
      <c r="B224" s="241"/>
      <c r="C224" s="25"/>
      <c r="D224" s="25"/>
      <c r="E224" s="25"/>
      <c r="F224" s="26"/>
    </row>
    <row r="225" spans="1:6" ht="70.150000000000006" customHeight="1" x14ac:dyDescent="0.25">
      <c r="A225" s="21"/>
      <c r="B225" s="241"/>
      <c r="C225" s="25"/>
      <c r="D225" s="25"/>
      <c r="E225" s="25"/>
      <c r="F225" s="26"/>
    </row>
    <row r="226" spans="1:6" ht="70.150000000000006" customHeight="1" x14ac:dyDescent="0.25">
      <c r="A226" s="21"/>
      <c r="B226" s="241"/>
      <c r="C226" s="25"/>
      <c r="D226" s="25"/>
      <c r="E226" s="25"/>
      <c r="F226" s="26"/>
    </row>
    <row r="227" spans="1:6" ht="70.150000000000006" customHeight="1" x14ac:dyDescent="0.25">
      <c r="A227" s="21"/>
      <c r="B227" s="241"/>
      <c r="C227" s="25"/>
      <c r="D227" s="25"/>
      <c r="E227" s="25"/>
      <c r="F227" s="26"/>
    </row>
    <row r="228" spans="1:6" ht="70.150000000000006" customHeight="1" x14ac:dyDescent="0.25">
      <c r="A228" s="21"/>
      <c r="B228" s="241"/>
      <c r="C228" s="25"/>
      <c r="D228" s="25"/>
      <c r="E228" s="25"/>
      <c r="F228" s="26"/>
    </row>
    <row r="229" spans="1:6" ht="70.150000000000006" customHeight="1" x14ac:dyDescent="0.25">
      <c r="A229" s="21"/>
      <c r="B229" s="241"/>
      <c r="C229" s="25"/>
      <c r="D229" s="25"/>
      <c r="E229" s="25"/>
      <c r="F229" s="26"/>
    </row>
    <row r="230" spans="1:6" ht="70.150000000000006" customHeight="1" x14ac:dyDescent="0.25">
      <c r="A230" s="21"/>
      <c r="B230" s="241"/>
      <c r="C230" s="25"/>
      <c r="D230" s="25"/>
      <c r="E230" s="25"/>
      <c r="F230" s="26"/>
    </row>
    <row r="231" spans="1:6" ht="70.150000000000006" customHeight="1" x14ac:dyDescent="0.25">
      <c r="A231" s="21"/>
      <c r="B231" s="241"/>
      <c r="C231" s="25"/>
      <c r="D231" s="25"/>
      <c r="E231" s="25"/>
      <c r="F231" s="26"/>
    </row>
    <row r="232" spans="1:6" ht="70.150000000000006" customHeight="1" x14ac:dyDescent="0.25">
      <c r="A232" s="21"/>
      <c r="B232" s="241"/>
      <c r="C232" s="25"/>
      <c r="D232" s="25"/>
      <c r="E232" s="25"/>
      <c r="F232" s="26"/>
    </row>
    <row r="233" spans="1:6" ht="70.150000000000006" customHeight="1" x14ac:dyDescent="0.25">
      <c r="A233" s="21"/>
      <c r="B233" s="241"/>
      <c r="C233" s="25"/>
      <c r="D233" s="25"/>
      <c r="E233" s="25"/>
      <c r="F233" s="26"/>
    </row>
    <row r="234" spans="1:6" ht="70.150000000000006" customHeight="1" x14ac:dyDescent="0.25">
      <c r="A234" s="21"/>
      <c r="B234" s="241"/>
      <c r="C234" s="25"/>
      <c r="D234" s="25"/>
      <c r="E234" s="25"/>
      <c r="F234" s="26"/>
    </row>
    <row r="235" spans="1:6" ht="70.150000000000006" customHeight="1" x14ac:dyDescent="0.25">
      <c r="A235" s="21"/>
      <c r="B235" s="241"/>
      <c r="C235" s="25"/>
      <c r="D235" s="25"/>
      <c r="E235" s="25"/>
      <c r="F235" s="26"/>
    </row>
    <row r="236" spans="1:6" ht="70.150000000000006" customHeight="1" x14ac:dyDescent="0.25">
      <c r="A236" s="21"/>
      <c r="B236" s="241"/>
      <c r="C236" s="25"/>
      <c r="D236" s="25"/>
      <c r="E236" s="25"/>
      <c r="F236" s="26"/>
    </row>
    <row r="237" spans="1:6" ht="70.150000000000006" customHeight="1" x14ac:dyDescent="0.25">
      <c r="A237" s="21"/>
      <c r="B237" s="241"/>
      <c r="C237" s="25"/>
      <c r="D237" s="25"/>
      <c r="E237" s="25"/>
      <c r="F237" s="26"/>
    </row>
    <row r="238" spans="1:6" ht="70.150000000000006" customHeight="1" x14ac:dyDescent="0.25">
      <c r="A238" s="21"/>
      <c r="B238" s="241"/>
      <c r="C238" s="25"/>
      <c r="D238" s="25"/>
      <c r="E238" s="25"/>
      <c r="F238" s="26"/>
    </row>
    <row r="239" spans="1:6" ht="70.150000000000006" customHeight="1" x14ac:dyDescent="0.25">
      <c r="A239" s="21"/>
      <c r="B239" s="241"/>
      <c r="C239" s="25"/>
      <c r="D239" s="25"/>
      <c r="E239" s="25"/>
      <c r="F239" s="26"/>
    </row>
    <row r="240" spans="1:6" ht="70.150000000000006" customHeight="1" x14ac:dyDescent="0.25">
      <c r="A240" s="21"/>
      <c r="B240" s="241"/>
      <c r="C240" s="25"/>
      <c r="D240" s="25"/>
      <c r="E240" s="25"/>
      <c r="F240" s="26"/>
    </row>
    <row r="241" spans="1:6" ht="70.150000000000006" customHeight="1" x14ac:dyDescent="0.25">
      <c r="A241" s="21"/>
      <c r="B241" s="241"/>
      <c r="C241" s="25"/>
      <c r="D241" s="25"/>
      <c r="E241" s="25"/>
      <c r="F241" s="26"/>
    </row>
    <row r="242" spans="1:6" ht="70.150000000000006" customHeight="1" x14ac:dyDescent="0.25">
      <c r="A242" s="21"/>
      <c r="B242" s="241"/>
      <c r="C242" s="25"/>
      <c r="D242" s="25"/>
      <c r="E242" s="25"/>
      <c r="F242" s="26"/>
    </row>
    <row r="243" spans="1:6" ht="70.150000000000006" customHeight="1" x14ac:dyDescent="0.25">
      <c r="A243" s="21"/>
      <c r="B243" s="241"/>
      <c r="C243" s="25"/>
      <c r="D243" s="25"/>
      <c r="E243" s="25"/>
      <c r="F243" s="26"/>
    </row>
    <row r="244" spans="1:6" ht="70.150000000000006" customHeight="1" x14ac:dyDescent="0.25">
      <c r="A244" s="21"/>
      <c r="B244" s="241"/>
      <c r="C244" s="25"/>
      <c r="D244" s="25"/>
      <c r="E244" s="25"/>
      <c r="F244" s="26"/>
    </row>
    <row r="245" spans="1:6" ht="70.150000000000006" customHeight="1" x14ac:dyDescent="0.25">
      <c r="A245" s="21"/>
      <c r="B245" s="241"/>
      <c r="C245" s="25"/>
      <c r="D245" s="25"/>
      <c r="E245" s="25"/>
      <c r="F245" s="26"/>
    </row>
    <row r="246" spans="1:6" ht="70.150000000000006" customHeight="1" x14ac:dyDescent="0.25">
      <c r="A246" s="21"/>
      <c r="B246" s="241"/>
      <c r="C246" s="25"/>
      <c r="D246" s="25"/>
      <c r="E246" s="25"/>
      <c r="F246" s="26"/>
    </row>
    <row r="247" spans="1:6" ht="70.150000000000006" customHeight="1" x14ac:dyDescent="0.25">
      <c r="A247" s="21"/>
      <c r="B247" s="241"/>
      <c r="C247" s="25"/>
      <c r="D247" s="25"/>
      <c r="E247" s="25"/>
      <c r="F247" s="26"/>
    </row>
    <row r="248" spans="1:6" ht="70.150000000000006" customHeight="1" x14ac:dyDescent="0.25">
      <c r="A248" s="21"/>
      <c r="B248" s="241"/>
      <c r="C248" s="25"/>
      <c r="D248" s="25"/>
      <c r="E248" s="25"/>
      <c r="F248" s="26"/>
    </row>
    <row r="249" spans="1:6" ht="70.150000000000006" customHeight="1" x14ac:dyDescent="0.25">
      <c r="A249" s="21"/>
      <c r="B249" s="241"/>
      <c r="C249" s="25"/>
      <c r="D249" s="25"/>
      <c r="E249" s="25"/>
      <c r="F249" s="26"/>
    </row>
    <row r="250" spans="1:6" ht="70.150000000000006" customHeight="1" x14ac:dyDescent="0.25">
      <c r="A250" s="21"/>
      <c r="B250" s="241"/>
      <c r="C250" s="25"/>
      <c r="D250" s="25"/>
      <c r="E250" s="25"/>
      <c r="F250" s="26"/>
    </row>
    <row r="251" spans="1:6" ht="70.150000000000006" customHeight="1" x14ac:dyDescent="0.25">
      <c r="A251" s="21"/>
      <c r="B251" s="241"/>
      <c r="C251" s="25"/>
      <c r="D251" s="25"/>
      <c r="E251" s="25"/>
      <c r="F251" s="26"/>
    </row>
    <row r="252" spans="1:6" ht="70.150000000000006" customHeight="1" x14ac:dyDescent="0.25">
      <c r="A252" s="21"/>
      <c r="B252" s="241"/>
      <c r="C252" s="25"/>
      <c r="D252" s="25"/>
      <c r="E252" s="25"/>
      <c r="F252" s="26"/>
    </row>
    <row r="253" spans="1:6" ht="70.150000000000006" customHeight="1" x14ac:dyDescent="0.25">
      <c r="A253" s="21"/>
      <c r="B253" s="241"/>
      <c r="C253" s="25"/>
      <c r="D253" s="25"/>
      <c r="E253" s="25"/>
      <c r="F253" s="26"/>
    </row>
    <row r="254" spans="1:6" ht="70.150000000000006" customHeight="1" x14ac:dyDescent="0.25">
      <c r="A254" s="21"/>
      <c r="B254" s="241"/>
      <c r="C254" s="25"/>
      <c r="D254" s="25"/>
      <c r="E254" s="25"/>
      <c r="F254" s="26"/>
    </row>
    <row r="255" spans="1:6" ht="70.150000000000006" customHeight="1" x14ac:dyDescent="0.25">
      <c r="A255" s="21"/>
      <c r="B255" s="241"/>
      <c r="C255" s="25"/>
      <c r="D255" s="25"/>
      <c r="E255" s="25"/>
      <c r="F255" s="26"/>
    </row>
    <row r="256" spans="1:6" ht="70.150000000000006" customHeight="1" x14ac:dyDescent="0.25">
      <c r="A256" s="21"/>
      <c r="B256" s="241"/>
      <c r="C256" s="25"/>
      <c r="D256" s="25"/>
      <c r="E256" s="25"/>
      <c r="F256" s="26"/>
    </row>
    <row r="257" spans="1:6" ht="70.150000000000006" customHeight="1" x14ac:dyDescent="0.25">
      <c r="A257" s="21"/>
      <c r="B257" s="241"/>
      <c r="C257" s="25"/>
      <c r="D257" s="25"/>
      <c r="E257" s="25"/>
      <c r="F257" s="26"/>
    </row>
    <row r="258" spans="1:6" ht="70.150000000000006" customHeight="1" x14ac:dyDescent="0.25">
      <c r="A258" s="21"/>
      <c r="B258" s="241"/>
      <c r="C258" s="25"/>
      <c r="D258" s="25"/>
      <c r="E258" s="25"/>
      <c r="F258" s="26"/>
    </row>
    <row r="259" spans="1:6" ht="70.150000000000006" customHeight="1" x14ac:dyDescent="0.25">
      <c r="A259" s="21"/>
      <c r="B259" s="241"/>
      <c r="C259" s="25"/>
      <c r="D259" s="25"/>
      <c r="E259" s="25"/>
      <c r="F259" s="26"/>
    </row>
    <row r="260" spans="1:6" ht="70.150000000000006" customHeight="1" x14ac:dyDescent="0.25">
      <c r="A260" s="21"/>
      <c r="B260" s="241"/>
      <c r="C260" s="25"/>
      <c r="D260" s="25"/>
      <c r="E260" s="25"/>
      <c r="F260" s="26"/>
    </row>
    <row r="261" spans="1:6" ht="70.150000000000006" customHeight="1" x14ac:dyDescent="0.25">
      <c r="A261" s="21"/>
      <c r="B261" s="241"/>
      <c r="C261" s="25"/>
      <c r="D261" s="25"/>
      <c r="E261" s="25"/>
      <c r="F261" s="26"/>
    </row>
    <row r="262" spans="1:6" ht="70.150000000000006" customHeight="1" x14ac:dyDescent="0.25">
      <c r="A262" s="21"/>
      <c r="B262" s="241"/>
      <c r="C262" s="25"/>
      <c r="D262" s="25"/>
      <c r="E262" s="25"/>
      <c r="F262" s="26"/>
    </row>
    <row r="263" spans="1:6" ht="70.150000000000006" customHeight="1" x14ac:dyDescent="0.25">
      <c r="A263" s="21"/>
      <c r="B263" s="241"/>
      <c r="C263" s="25"/>
      <c r="D263" s="25"/>
      <c r="E263" s="25"/>
      <c r="F263" s="26"/>
    </row>
    <row r="264" spans="1:6" ht="70.150000000000006" customHeight="1" x14ac:dyDescent="0.25">
      <c r="A264" s="21"/>
      <c r="B264" s="241"/>
      <c r="C264" s="25"/>
      <c r="D264" s="25"/>
      <c r="E264" s="25"/>
      <c r="F264" s="26"/>
    </row>
    <row r="265" spans="1:6" ht="70.150000000000006" customHeight="1" x14ac:dyDescent="0.25">
      <c r="A265" s="21"/>
      <c r="B265" s="241"/>
      <c r="C265" s="25"/>
      <c r="D265" s="25"/>
      <c r="E265" s="25"/>
      <c r="F265" s="26"/>
    </row>
    <row r="266" spans="1:6" ht="70.150000000000006" customHeight="1" x14ac:dyDescent="0.25">
      <c r="A266" s="21"/>
      <c r="B266" s="241"/>
      <c r="C266" s="25"/>
      <c r="D266" s="25"/>
      <c r="E266" s="25"/>
      <c r="F266" s="26"/>
    </row>
    <row r="267" spans="1:6" ht="70.150000000000006" customHeight="1" x14ac:dyDescent="0.25">
      <c r="A267" s="21"/>
      <c r="B267" s="241"/>
      <c r="C267" s="25"/>
      <c r="D267" s="25"/>
      <c r="E267" s="25"/>
      <c r="F267" s="26"/>
    </row>
    <row r="268" spans="1:6" ht="70.150000000000006" customHeight="1" x14ac:dyDescent="0.25">
      <c r="A268" s="21"/>
      <c r="B268" s="241"/>
      <c r="C268" s="25"/>
      <c r="D268" s="25"/>
      <c r="E268" s="25"/>
      <c r="F268" s="26"/>
    </row>
    <row r="269" spans="1:6" ht="70.150000000000006" customHeight="1" x14ac:dyDescent="0.25">
      <c r="A269" s="21"/>
      <c r="B269" s="241"/>
      <c r="C269" s="25"/>
      <c r="D269" s="25"/>
      <c r="E269" s="25"/>
      <c r="F269" s="26"/>
    </row>
    <row r="270" spans="1:6" ht="70.150000000000006" customHeight="1" x14ac:dyDescent="0.25">
      <c r="A270" s="21"/>
      <c r="B270" s="241"/>
      <c r="C270" s="25"/>
      <c r="D270" s="25"/>
      <c r="E270" s="25"/>
      <c r="F270" s="26"/>
    </row>
    <row r="271" spans="1:6" ht="70.150000000000006" customHeight="1" x14ac:dyDescent="0.25">
      <c r="A271" s="21"/>
      <c r="B271" s="241"/>
      <c r="C271" s="25"/>
      <c r="D271" s="25"/>
      <c r="E271" s="25"/>
      <c r="F271" s="26"/>
    </row>
    <row r="272" spans="1:6" ht="70.150000000000006" customHeight="1" x14ac:dyDescent="0.25">
      <c r="A272" s="21"/>
      <c r="B272" s="241"/>
      <c r="C272" s="25"/>
      <c r="D272" s="25"/>
      <c r="E272" s="25"/>
      <c r="F272" s="26"/>
    </row>
    <row r="273" spans="1:6" ht="70.150000000000006" customHeight="1" x14ac:dyDescent="0.25">
      <c r="A273" s="21"/>
      <c r="B273" s="241"/>
      <c r="C273" s="25"/>
      <c r="D273" s="25"/>
      <c r="E273" s="25"/>
      <c r="F273" s="26"/>
    </row>
    <row r="274" spans="1:6" ht="70.150000000000006" customHeight="1" thickBot="1" x14ac:dyDescent="0.3">
      <c r="A274" s="242"/>
      <c r="B274" s="243"/>
      <c r="C274" s="244"/>
      <c r="D274" s="244"/>
      <c r="E274" s="244"/>
      <c r="F274" s="245"/>
    </row>
  </sheetData>
  <autoFilter ref="A1:F274" xr:uid="{00000000-0009-0000-0000-00000D000000}"/>
  <sortState xmlns:xlrd2="http://schemas.microsoft.com/office/spreadsheetml/2017/richdata2" ref="A2:F273">
    <sortCondition ref="D2:D273"/>
    <sortCondition ref="A2:A273"/>
  </sortState>
  <conditionalFormatting sqref="B2:B188">
    <cfRule type="duplicateValues" dxfId="9" priority="2565"/>
    <cfRule type="expression" dxfId="8" priority="2566">
      <formula>#REF!="Não nunca"</formula>
    </cfRule>
  </conditionalFormatting>
  <conditionalFormatting sqref="B189:B208">
    <cfRule type="duplicateValues" dxfId="7" priority="2551"/>
    <cfRule type="expression" dxfId="6" priority="2552">
      <formula>#REF!="Não nunca"</formula>
    </cfRule>
  </conditionalFormatting>
  <conditionalFormatting sqref="B209">
    <cfRule type="duplicateValues" dxfId="5" priority="5"/>
    <cfRule type="expression" dxfId="4" priority="6">
      <formula>#REF!="Não nunca"</formula>
    </cfRule>
  </conditionalFormatting>
  <conditionalFormatting sqref="B210:B273">
    <cfRule type="duplicateValues" dxfId="3" priority="2567"/>
    <cfRule type="expression" dxfId="2" priority="2568">
      <formula>#REF!="Não nunca"</formula>
    </cfRule>
  </conditionalFormatting>
  <conditionalFormatting sqref="B274">
    <cfRule type="duplicateValues" dxfId="1" priority="3"/>
    <cfRule type="expression" dxfId="0" priority="4">
      <formula>#REF!="Não nunca"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"/>
  <sheetViews>
    <sheetView windowProtection="1" showGridLines="0" zoomScale="70" zoomScaleNormal="70" workbookViewId="0">
      <pane xSplit="4" ySplit="2" topLeftCell="E3" activePane="bottomRight" state="frozen"/>
      <selection activeCell="A2" sqref="A2:A14"/>
      <selection pane="topRight" activeCell="A2" sqref="A2:A14"/>
      <selection pane="bottomLeft" activeCell="A2" sqref="A2:A14"/>
      <selection pane="bottomRight" activeCell="G9" sqref="G9"/>
    </sheetView>
  </sheetViews>
  <sheetFormatPr defaultRowHeight="15" x14ac:dyDescent="0.25"/>
  <cols>
    <col min="1" max="1" width="17" bestFit="1" customWidth="1"/>
    <col min="2" max="2" width="70.7109375" customWidth="1"/>
    <col min="3" max="9" width="15.7109375" customWidth="1"/>
  </cols>
  <sheetData>
    <row r="1" spans="1:9" ht="52.9" customHeight="1" x14ac:dyDescent="0.25">
      <c r="A1" s="134" t="s">
        <v>6</v>
      </c>
      <c r="B1" s="135" t="s">
        <v>87</v>
      </c>
      <c r="C1" s="135" t="s">
        <v>2</v>
      </c>
      <c r="D1" s="135" t="s">
        <v>88</v>
      </c>
      <c r="E1" s="135" t="s">
        <v>72</v>
      </c>
      <c r="F1" s="135" t="s">
        <v>72</v>
      </c>
      <c r="G1" s="135" t="s">
        <v>99</v>
      </c>
      <c r="H1" s="135" t="s">
        <v>99</v>
      </c>
      <c r="I1" s="136" t="s">
        <v>99</v>
      </c>
    </row>
    <row r="2" spans="1:9" ht="30.75" thickBot="1" x14ac:dyDescent="0.3">
      <c r="A2" s="137" t="s">
        <v>58</v>
      </c>
      <c r="B2" s="138" t="s">
        <v>58</v>
      </c>
      <c r="C2" s="138" t="s">
        <v>58</v>
      </c>
      <c r="D2" s="138" t="s">
        <v>58</v>
      </c>
      <c r="E2" s="138" t="s">
        <v>97</v>
      </c>
      <c r="F2" s="138" t="s">
        <v>98</v>
      </c>
      <c r="G2" s="138" t="s">
        <v>100</v>
      </c>
      <c r="H2" s="138" t="s">
        <v>101</v>
      </c>
      <c r="I2" s="139" t="s">
        <v>102</v>
      </c>
    </row>
    <row r="3" spans="1:9" ht="34.9" customHeight="1" thickBot="1" x14ac:dyDescent="0.3">
      <c r="A3" s="257">
        <v>4100</v>
      </c>
      <c r="B3" s="258" t="str">
        <f>VLOOKUP(A3,SEGMENTOS!$A$1:$C$14,2,0)</f>
        <v>Tanques Onshore / Offshore</v>
      </c>
      <c r="C3" s="259">
        <v>45600</v>
      </c>
      <c r="D3" s="260">
        <v>73</v>
      </c>
      <c r="E3" s="261">
        <v>42</v>
      </c>
      <c r="F3" s="262">
        <v>31</v>
      </c>
      <c r="G3" s="263">
        <v>24</v>
      </c>
      <c r="H3" s="264">
        <v>21</v>
      </c>
      <c r="I3" s="262">
        <v>28</v>
      </c>
    </row>
    <row r="4" spans="1:9" ht="34.9" customHeight="1" x14ac:dyDescent="0.25">
      <c r="A4" s="140">
        <v>4101</v>
      </c>
      <c r="B4" s="141" t="str">
        <f>VLOOKUP(A4,SEGMENTOS!$A$1:$C$14,2,0)</f>
        <v>Tanques Onshore</v>
      </c>
      <c r="C4" s="142">
        <v>45600</v>
      </c>
      <c r="D4" s="246">
        <v>42</v>
      </c>
      <c r="E4" s="274"/>
      <c r="F4" s="275"/>
      <c r="G4" s="249">
        <v>13</v>
      </c>
      <c r="H4" s="143">
        <v>13</v>
      </c>
      <c r="I4" s="144">
        <v>16</v>
      </c>
    </row>
    <row r="5" spans="1:9" ht="34.9" customHeight="1" thickBot="1" x14ac:dyDescent="0.3">
      <c r="A5" s="213">
        <v>4102</v>
      </c>
      <c r="B5" s="214" t="str">
        <f>VLOOKUP(A5,SEGMENTOS!$A$1:$C$14,2,0)</f>
        <v>Tanques Offshore</v>
      </c>
      <c r="C5" s="149">
        <v>45600</v>
      </c>
      <c r="D5" s="248">
        <v>31</v>
      </c>
      <c r="E5" s="256"/>
      <c r="F5" s="152"/>
      <c r="G5" s="276">
        <v>11</v>
      </c>
      <c r="H5" s="150">
        <v>8</v>
      </c>
      <c r="I5" s="283">
        <v>12</v>
      </c>
    </row>
    <row r="6" spans="1:9" ht="34.9" customHeight="1" x14ac:dyDescent="0.25">
      <c r="A6" s="140">
        <v>4103</v>
      </c>
      <c r="B6" s="141" t="str">
        <f>VLOOKUP(A6,SEGMENTOS!$A$1:$C$14,2,0)</f>
        <v>Tanques Onshore / Offshore - Clientes A</v>
      </c>
      <c r="C6" s="142">
        <v>45600</v>
      </c>
      <c r="D6" s="246">
        <v>24</v>
      </c>
      <c r="E6" s="253">
        <v>13</v>
      </c>
      <c r="F6" s="144">
        <v>11</v>
      </c>
      <c r="G6" s="278"/>
      <c r="H6" s="272"/>
      <c r="I6" s="275"/>
    </row>
    <row r="7" spans="1:9" ht="34.9" customHeight="1" x14ac:dyDescent="0.25">
      <c r="A7" s="211">
        <v>4104</v>
      </c>
      <c r="B7" s="212" t="str">
        <f>VLOOKUP(A7,SEGMENTOS!$A$1:$C$14,2,0)</f>
        <v>Tanques Onshore / Offshore - Clientes B</v>
      </c>
      <c r="C7" s="145">
        <v>45600</v>
      </c>
      <c r="D7" s="247">
        <v>21</v>
      </c>
      <c r="E7" s="255">
        <v>13</v>
      </c>
      <c r="F7" s="147">
        <v>8</v>
      </c>
      <c r="G7" s="250"/>
      <c r="H7" s="146"/>
      <c r="I7" s="148"/>
    </row>
    <row r="8" spans="1:9" ht="34.9" customHeight="1" thickBot="1" x14ac:dyDescent="0.3">
      <c r="A8" s="213">
        <v>4105</v>
      </c>
      <c r="B8" s="214" t="str">
        <f>VLOOKUP(A8,SEGMENTOS!$A$1:$C$14,2,0)</f>
        <v>Tanques Onshore / Offshore - Clientes C</v>
      </c>
      <c r="C8" s="149">
        <v>45600</v>
      </c>
      <c r="D8" s="248">
        <v>28</v>
      </c>
      <c r="E8" s="279">
        <v>16</v>
      </c>
      <c r="F8" s="273">
        <v>12</v>
      </c>
      <c r="G8" s="252"/>
      <c r="H8" s="151"/>
      <c r="I8" s="152"/>
    </row>
    <row r="9" spans="1:9" ht="34.9" customHeight="1" x14ac:dyDescent="0.25">
      <c r="A9" s="140">
        <v>4106</v>
      </c>
      <c r="B9" s="141" t="str">
        <f>VLOOKUP(A9,SEGMENTOS!$A$1:$C$14,2,0)</f>
        <v>Tanques Onshore - Clientes A</v>
      </c>
      <c r="C9" s="142">
        <v>45600</v>
      </c>
      <c r="D9" s="246">
        <v>13</v>
      </c>
      <c r="E9" s="274"/>
      <c r="F9" s="275"/>
      <c r="G9" s="278"/>
      <c r="H9" s="272"/>
      <c r="I9" s="275"/>
    </row>
    <row r="10" spans="1:9" ht="34.9" customHeight="1" x14ac:dyDescent="0.25">
      <c r="A10" s="211">
        <v>4107</v>
      </c>
      <c r="B10" s="212" t="str">
        <f>VLOOKUP(A10,SEGMENTOS!$A$1:$C$14,2,0)</f>
        <v>Tanques Onshore - Clientes B</v>
      </c>
      <c r="C10" s="145">
        <v>45600</v>
      </c>
      <c r="D10" s="247">
        <v>13</v>
      </c>
      <c r="E10" s="254"/>
      <c r="F10" s="148"/>
      <c r="G10" s="251"/>
      <c r="H10" s="146"/>
      <c r="I10" s="148"/>
    </row>
    <row r="11" spans="1:9" ht="34.9" customHeight="1" thickBot="1" x14ac:dyDescent="0.3">
      <c r="A11" s="213">
        <v>4108</v>
      </c>
      <c r="B11" s="214" t="str">
        <f>VLOOKUP(A11,SEGMENTOS!$A$1:$C$14,2,0)</f>
        <v>Tanques Onshore - Clientes C</v>
      </c>
      <c r="C11" s="149">
        <v>45600</v>
      </c>
      <c r="D11" s="248">
        <v>16</v>
      </c>
      <c r="E11" s="256"/>
      <c r="F11" s="152"/>
      <c r="G11" s="252"/>
      <c r="H11" s="151"/>
      <c r="I11" s="152"/>
    </row>
    <row r="12" spans="1:9" ht="34.9" customHeight="1" x14ac:dyDescent="0.25">
      <c r="A12" s="265">
        <v>4109</v>
      </c>
      <c r="B12" s="266" t="str">
        <f>VLOOKUP(A12,SEGMENTOS!$A$1:$C$14,2,0)</f>
        <v>Tanques Offshore - Clientes A</v>
      </c>
      <c r="C12" s="267">
        <v>45600</v>
      </c>
      <c r="D12" s="268">
        <v>11</v>
      </c>
      <c r="E12" s="277"/>
      <c r="F12" s="271"/>
      <c r="G12" s="269"/>
      <c r="H12" s="270"/>
      <c r="I12" s="271"/>
    </row>
    <row r="13" spans="1:9" ht="34.9" customHeight="1" x14ac:dyDescent="0.25">
      <c r="A13" s="211">
        <v>4110</v>
      </c>
      <c r="B13" s="212" t="str">
        <f>VLOOKUP(A13,SEGMENTOS!$A$1:$C$14,2,0)</f>
        <v>Tanques Offshore - Clientes B</v>
      </c>
      <c r="C13" s="145">
        <v>45600</v>
      </c>
      <c r="D13" s="247">
        <v>8</v>
      </c>
      <c r="E13" s="254"/>
      <c r="F13" s="148"/>
      <c r="G13" s="250"/>
      <c r="H13" s="146"/>
      <c r="I13" s="148"/>
    </row>
    <row r="14" spans="1:9" ht="34.9" customHeight="1" thickBot="1" x14ac:dyDescent="0.3">
      <c r="A14" s="213">
        <v>4111</v>
      </c>
      <c r="B14" s="214" t="str">
        <f>VLOOKUP(A14,SEGMENTOS!$A$1:$C$14,2,0)</f>
        <v>Tanques Offshore - Clientes C</v>
      </c>
      <c r="C14" s="149">
        <v>45600</v>
      </c>
      <c r="D14" s="248">
        <v>12</v>
      </c>
      <c r="E14" s="256"/>
      <c r="F14" s="152"/>
      <c r="G14" s="252"/>
      <c r="H14" s="151"/>
      <c r="I14" s="152"/>
    </row>
  </sheetData>
  <sortState xmlns:xlrd2="http://schemas.microsoft.com/office/spreadsheetml/2017/richdata2" ref="A3:I14">
    <sortCondition ref="A3:A14"/>
  </sortState>
  <conditionalFormatting sqref="A3:A14">
    <cfRule type="duplicateValues" dxfId="125" priority="2569"/>
  </conditionalFormatting>
  <conditionalFormatting sqref="B1:B2">
    <cfRule type="duplicateValues" dxfId="124" priority="100"/>
  </conditionalFormatting>
  <conditionalFormatting sqref="B3:B14">
    <cfRule type="duplicateValues" dxfId="123" priority="2570"/>
  </conditionalFormatting>
  <conditionalFormatting sqref="D3:I14">
    <cfRule type="cellIs" dxfId="122" priority="1" stopIfTrue="1" operator="equal">
      <formula>""</formula>
    </cfRule>
    <cfRule type="cellIs" dxfId="121" priority="101" operator="greaterThanOrEqual">
      <formula>6</formula>
    </cfRule>
    <cfRule type="cellIs" dxfId="120" priority="102" operator="between">
      <formula>3</formula>
      <formula>5</formula>
    </cfRule>
    <cfRule type="cellIs" dxfId="119" priority="103" operator="lessThanOrEqual">
      <formula>2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854A8-27D0-42F2-A3DB-04136F3435CC}">
  <dimension ref="A1:AI14"/>
  <sheetViews>
    <sheetView windowProtection="1" showGridLines="0" zoomScale="60" zoomScaleNormal="60" workbookViewId="0">
      <pane xSplit="3" ySplit="1" topLeftCell="D2" activePane="bottomRight" state="frozen"/>
      <selection activeCell="A2" sqref="A2:A14"/>
      <selection pane="topRight" activeCell="A2" sqref="A2:A14"/>
      <selection pane="bottomLeft" activeCell="A2" sqref="A2:A14"/>
      <selection pane="bottomRight" activeCell="C1" sqref="C1"/>
    </sheetView>
  </sheetViews>
  <sheetFormatPr defaultColWidth="18.140625" defaultRowHeight="15" x14ac:dyDescent="0.25"/>
  <cols>
    <col min="1" max="1" width="21.7109375" customWidth="1"/>
    <col min="2" max="2" width="40.7109375" customWidth="1"/>
    <col min="3" max="3" width="18.7109375" customWidth="1"/>
    <col min="4" max="33" width="12.7109375" customWidth="1"/>
  </cols>
  <sheetData>
    <row r="1" spans="1:35" ht="49.9" customHeight="1" thickBot="1" x14ac:dyDescent="0.3">
      <c r="A1" s="153" t="s">
        <v>6</v>
      </c>
      <c r="B1" s="154" t="s">
        <v>7</v>
      </c>
      <c r="C1" s="154" t="s">
        <v>2</v>
      </c>
      <c r="D1" s="155">
        <v>1</v>
      </c>
      <c r="E1" s="155">
        <v>2</v>
      </c>
      <c r="F1" s="155">
        <v>3</v>
      </c>
      <c r="G1" s="155">
        <v>4</v>
      </c>
      <c r="H1" s="155">
        <v>5</v>
      </c>
      <c r="I1" s="155">
        <v>6</v>
      </c>
      <c r="J1" s="155">
        <v>7</v>
      </c>
      <c r="K1" s="155">
        <v>8</v>
      </c>
      <c r="L1" s="155">
        <v>9</v>
      </c>
      <c r="M1" s="155">
        <v>10</v>
      </c>
      <c r="N1" s="155">
        <v>11</v>
      </c>
      <c r="O1" s="155">
        <v>12</v>
      </c>
      <c r="P1" s="155">
        <v>13</v>
      </c>
      <c r="Q1" s="155">
        <v>14</v>
      </c>
      <c r="R1" s="155">
        <v>15</v>
      </c>
      <c r="S1" s="155">
        <v>16</v>
      </c>
      <c r="T1" s="155">
        <v>17</v>
      </c>
      <c r="U1" s="155">
        <v>18</v>
      </c>
      <c r="V1" s="155">
        <v>19</v>
      </c>
      <c r="W1" s="155">
        <v>20</v>
      </c>
      <c r="X1" s="155">
        <v>21</v>
      </c>
      <c r="Y1" s="155">
        <v>22</v>
      </c>
      <c r="Z1" s="155">
        <v>23</v>
      </c>
      <c r="AA1" s="155">
        <v>24</v>
      </c>
      <c r="AB1" s="155">
        <v>25</v>
      </c>
      <c r="AC1" s="155">
        <v>26</v>
      </c>
      <c r="AD1" s="155">
        <v>27</v>
      </c>
      <c r="AE1" s="155">
        <v>28</v>
      </c>
      <c r="AF1" s="155">
        <v>29</v>
      </c>
      <c r="AG1" s="155">
        <v>30</v>
      </c>
      <c r="AH1" s="156" t="s">
        <v>82</v>
      </c>
      <c r="AI1" s="157" t="s">
        <v>83</v>
      </c>
    </row>
    <row r="2" spans="1:35" ht="45" customHeight="1" x14ac:dyDescent="0.25">
      <c r="A2" s="158">
        <v>2900</v>
      </c>
      <c r="B2" s="165" t="str">
        <f>VLOOKUP(A2,SEGMENTOS!$A$1:$C$14,2,0)</f>
        <v>Mercado</v>
      </c>
      <c r="C2" s="160">
        <v>45600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302"/>
      <c r="AG2" s="302"/>
      <c r="AH2" s="290"/>
      <c r="AI2" s="291"/>
    </row>
    <row r="3" spans="1:35" ht="45" customHeight="1" x14ac:dyDescent="0.25">
      <c r="A3" s="164">
        <v>4100</v>
      </c>
      <c r="B3" s="165" t="str">
        <f>VLOOKUP(A3,SEGMENTOS!$A$1:$C$14,2,0)</f>
        <v>Tanques Onshore / Offshore</v>
      </c>
      <c r="C3" s="166">
        <v>45600</v>
      </c>
      <c r="D3" s="167">
        <v>8.7826086956521738</v>
      </c>
      <c r="E3" s="167">
        <v>8.8970588235294112</v>
      </c>
      <c r="F3" s="167">
        <v>8.6285714285714281</v>
      </c>
      <c r="G3" s="167">
        <v>8.4285714285714288</v>
      </c>
      <c r="H3" s="167">
        <v>8.712328767123287</v>
      </c>
      <c r="I3" s="167">
        <v>9.0136986301369859</v>
      </c>
      <c r="J3" s="167">
        <v>9.0684931506849313</v>
      </c>
      <c r="K3" s="167">
        <v>9.1666666666666661</v>
      </c>
      <c r="L3" s="167">
        <v>8.8493150684931514</v>
      </c>
      <c r="M3" s="167">
        <v>8.704225352112676</v>
      </c>
      <c r="N3" s="167">
        <v>8.8767123287671232</v>
      </c>
      <c r="O3" s="167">
        <v>8.9863013698630141</v>
      </c>
      <c r="P3" s="167">
        <v>8.9473684210526319</v>
      </c>
      <c r="Q3" s="167">
        <v>9.0555555555555554</v>
      </c>
      <c r="R3" s="167">
        <v>8.7272727272727266</v>
      </c>
      <c r="S3" s="167">
        <v>8.6363636363636367</v>
      </c>
      <c r="T3" s="167">
        <v>8.7462686567164187</v>
      </c>
      <c r="U3" s="167">
        <v>8.8030303030303028</v>
      </c>
      <c r="V3" s="167">
        <v>9.0597014925373127</v>
      </c>
      <c r="W3" s="167">
        <v>9.0441176470588243</v>
      </c>
      <c r="X3" s="167">
        <v>8.7910447761194028</v>
      </c>
      <c r="Y3" s="167">
        <v>8.7014925373134329</v>
      </c>
      <c r="Z3" s="167">
        <v>8.7846153846153854</v>
      </c>
      <c r="AA3" s="167">
        <v>8.9589041095890405</v>
      </c>
      <c r="AB3" s="167">
        <v>8.3611111111111107</v>
      </c>
      <c r="AC3" s="167">
        <v>8.0447761194029859</v>
      </c>
      <c r="AD3" s="167">
        <v>7.9375</v>
      </c>
      <c r="AE3" s="167">
        <v>8.1641791044776113</v>
      </c>
      <c r="AF3" s="303">
        <v>8.5</v>
      </c>
      <c r="AG3" s="303">
        <v>8.1999999999999993</v>
      </c>
      <c r="AH3" s="292">
        <v>8.8217580932258333</v>
      </c>
      <c r="AI3" s="293">
        <v>8.1807230738200882</v>
      </c>
    </row>
    <row r="4" spans="1:35" ht="45" customHeight="1" x14ac:dyDescent="0.25">
      <c r="A4" s="170">
        <v>4101</v>
      </c>
      <c r="B4" s="171" t="str">
        <f>VLOOKUP(A4,SEGMENTOS!$A$1:$C$14,2,0)</f>
        <v>Tanques Onshore</v>
      </c>
      <c r="C4" s="166">
        <v>45600</v>
      </c>
      <c r="D4" s="172">
        <v>8.7317073170731714</v>
      </c>
      <c r="E4" s="172">
        <v>8.8292682926829276</v>
      </c>
      <c r="F4" s="172">
        <v>8.6585365853658534</v>
      </c>
      <c r="G4" s="172">
        <v>8.463414634146341</v>
      </c>
      <c r="H4" s="172">
        <v>8.6190476190476186</v>
      </c>
      <c r="I4" s="172">
        <v>8.8809523809523814</v>
      </c>
      <c r="J4" s="172">
        <v>8.9761904761904763</v>
      </c>
      <c r="K4" s="172">
        <v>9.0487804878048781</v>
      </c>
      <c r="L4" s="172">
        <v>8.8095238095238102</v>
      </c>
      <c r="M4" s="172">
        <v>8.6666666666666661</v>
      </c>
      <c r="N4" s="172">
        <v>8.7857142857142865</v>
      </c>
      <c r="O4" s="172">
        <v>8.9285714285714288</v>
      </c>
      <c r="P4" s="172"/>
      <c r="Q4" s="172"/>
      <c r="R4" s="172"/>
      <c r="S4" s="172"/>
      <c r="T4" s="172">
        <v>8.5250000000000004</v>
      </c>
      <c r="U4" s="172">
        <v>8.65</v>
      </c>
      <c r="V4" s="172">
        <v>8.9</v>
      </c>
      <c r="W4" s="172">
        <v>8.9268292682926838</v>
      </c>
      <c r="X4" s="172">
        <v>8.8205128205128212</v>
      </c>
      <c r="Y4" s="172">
        <v>8.7692307692307701</v>
      </c>
      <c r="Z4" s="172">
        <v>8.7567567567567561</v>
      </c>
      <c r="AA4" s="172">
        <v>8.8571428571428577</v>
      </c>
      <c r="AB4" s="172">
        <v>8.4285714285714288</v>
      </c>
      <c r="AC4" s="172">
        <v>8.1578947368421044</v>
      </c>
      <c r="AD4" s="172">
        <v>8</v>
      </c>
      <c r="AE4" s="172">
        <v>8.1842105263157894</v>
      </c>
      <c r="AF4" s="304"/>
      <c r="AG4" s="304"/>
      <c r="AH4" s="294">
        <v>8.7543043183476072</v>
      </c>
      <c r="AI4" s="295">
        <v>8.1192241166296029</v>
      </c>
    </row>
    <row r="5" spans="1:35" ht="45" customHeight="1" x14ac:dyDescent="0.25">
      <c r="A5" s="164">
        <v>4102</v>
      </c>
      <c r="B5" s="171" t="str">
        <f>VLOOKUP(A5,SEGMENTOS!$A$1:$C$14,2,0)</f>
        <v>Tanques Offshore</v>
      </c>
      <c r="C5" s="166">
        <v>45600</v>
      </c>
      <c r="D5" s="172">
        <v>8.8571428571428577</v>
      </c>
      <c r="E5" s="172">
        <v>9</v>
      </c>
      <c r="F5" s="172">
        <v>8.5862068965517242</v>
      </c>
      <c r="G5" s="172">
        <v>8.3793103448275854</v>
      </c>
      <c r="H5" s="172">
        <v>8.8387096774193541</v>
      </c>
      <c r="I5" s="172">
        <v>9.193548387096774</v>
      </c>
      <c r="J5" s="172">
        <v>9.193548387096774</v>
      </c>
      <c r="K5" s="172">
        <v>9.32258064516129</v>
      </c>
      <c r="L5" s="172">
        <v>8.9032258064516121</v>
      </c>
      <c r="M5" s="172">
        <v>8.7586206896551726</v>
      </c>
      <c r="N5" s="172">
        <v>9</v>
      </c>
      <c r="O5" s="172">
        <v>9.064516129032258</v>
      </c>
      <c r="P5" s="172">
        <v>8.9473684210526319</v>
      </c>
      <c r="Q5" s="172">
        <v>9.0555555555555554</v>
      </c>
      <c r="R5" s="172">
        <v>8.7272727272727266</v>
      </c>
      <c r="S5" s="172">
        <v>8.6363636363636367</v>
      </c>
      <c r="T5" s="172">
        <v>9.0740740740740744</v>
      </c>
      <c r="U5" s="172">
        <v>9.0384615384615383</v>
      </c>
      <c r="V5" s="172">
        <v>9.2962962962962958</v>
      </c>
      <c r="W5" s="172">
        <v>9.2222222222222214</v>
      </c>
      <c r="X5" s="172">
        <v>8.75</v>
      </c>
      <c r="Y5" s="172">
        <v>8.6071428571428577</v>
      </c>
      <c r="Z5" s="172">
        <v>8.8214285714285712</v>
      </c>
      <c r="AA5" s="172">
        <v>9.0967741935483879</v>
      </c>
      <c r="AB5" s="172">
        <v>8.2666666666666675</v>
      </c>
      <c r="AC5" s="172">
        <v>7.8965517241379306</v>
      </c>
      <c r="AD5" s="172">
        <v>7.8518518518518521</v>
      </c>
      <c r="AE5" s="172">
        <v>8.137931034482758</v>
      </c>
      <c r="AF5" s="304">
        <v>8.5</v>
      </c>
      <c r="AG5" s="304">
        <v>8.1999999999999993</v>
      </c>
      <c r="AH5" s="294">
        <v>8.9014983158946457</v>
      </c>
      <c r="AI5" s="295">
        <v>8.1339184011597805</v>
      </c>
    </row>
    <row r="6" spans="1:35" ht="45" customHeight="1" x14ac:dyDescent="0.25">
      <c r="A6" s="170">
        <v>4103</v>
      </c>
      <c r="B6" s="171" t="str">
        <f>VLOOKUP(A6,SEGMENTOS!$A$1:$C$14,2,0)</f>
        <v>Tanques Onshore / Offshore - Clientes A</v>
      </c>
      <c r="C6" s="166">
        <v>45600</v>
      </c>
      <c r="D6" s="172">
        <v>9.0909090909090917</v>
      </c>
      <c r="E6" s="172">
        <v>8.9523809523809526</v>
      </c>
      <c r="F6" s="172">
        <v>8.6818181818181817</v>
      </c>
      <c r="G6" s="172">
        <v>8.454545454545455</v>
      </c>
      <c r="H6" s="172">
        <v>9.125</v>
      </c>
      <c r="I6" s="172">
        <v>9.1666666666666661</v>
      </c>
      <c r="J6" s="172">
        <v>9.2083333333333339</v>
      </c>
      <c r="K6" s="172">
        <v>9.4782608695652169</v>
      </c>
      <c r="L6" s="172">
        <v>9.0416666666666661</v>
      </c>
      <c r="M6" s="172">
        <v>8.8333333333333339</v>
      </c>
      <c r="N6" s="172">
        <v>8.875</v>
      </c>
      <c r="O6" s="172">
        <v>9.25</v>
      </c>
      <c r="P6" s="172">
        <v>9.1428571428571423</v>
      </c>
      <c r="Q6" s="172">
        <v>9.2857142857142865</v>
      </c>
      <c r="R6" s="172">
        <v>8.6666666666666661</v>
      </c>
      <c r="S6" s="172">
        <v>8.5</v>
      </c>
      <c r="T6" s="172">
        <v>9</v>
      </c>
      <c r="U6" s="172">
        <v>8.954545454545455</v>
      </c>
      <c r="V6" s="172">
        <v>9.2727272727272734</v>
      </c>
      <c r="W6" s="172">
        <v>9.2608695652173907</v>
      </c>
      <c r="X6" s="172">
        <v>9.0869565217391308</v>
      </c>
      <c r="Y6" s="172">
        <v>8.9565217391304355</v>
      </c>
      <c r="Z6" s="172">
        <v>9.0500000000000007</v>
      </c>
      <c r="AA6" s="172">
        <v>9.25</v>
      </c>
      <c r="AB6" s="172">
        <v>8.5</v>
      </c>
      <c r="AC6" s="172">
        <v>8.5238095238095237</v>
      </c>
      <c r="AD6" s="172">
        <v>8.4285714285714288</v>
      </c>
      <c r="AE6" s="172">
        <v>8.8095238095238102</v>
      </c>
      <c r="AF6" s="304">
        <v>9</v>
      </c>
      <c r="AG6" s="304">
        <v>8.5</v>
      </c>
      <c r="AH6" s="294">
        <v>8.993663046793591</v>
      </c>
      <c r="AI6" s="295">
        <v>8.6648648648648656</v>
      </c>
    </row>
    <row r="7" spans="1:35" ht="45" customHeight="1" x14ac:dyDescent="0.25">
      <c r="A7" s="164">
        <v>4104</v>
      </c>
      <c r="B7" s="171" t="str">
        <f>VLOOKUP(A7,SEGMENTOS!$A$1:$C$14,2,0)</f>
        <v>Tanques Onshore / Offshore - Clientes B</v>
      </c>
      <c r="C7" s="166">
        <v>45600</v>
      </c>
      <c r="D7" s="172">
        <v>8.8571428571428577</v>
      </c>
      <c r="E7" s="172">
        <v>9.1904761904761898</v>
      </c>
      <c r="F7" s="172">
        <v>8.7142857142857135</v>
      </c>
      <c r="G7" s="172">
        <v>8.7142857142857135</v>
      </c>
      <c r="H7" s="172">
        <v>8.7142857142857135</v>
      </c>
      <c r="I7" s="172">
        <v>9.1428571428571423</v>
      </c>
      <c r="J7" s="172">
        <v>9.2857142857142865</v>
      </c>
      <c r="K7" s="172">
        <v>9.3809523809523814</v>
      </c>
      <c r="L7" s="172">
        <v>8.9523809523809526</v>
      </c>
      <c r="M7" s="172">
        <v>8.7142857142857135</v>
      </c>
      <c r="N7" s="172">
        <v>9.0476190476190474</v>
      </c>
      <c r="O7" s="172">
        <v>9.0476190476190474</v>
      </c>
      <c r="P7" s="172">
        <v>8.5</v>
      </c>
      <c r="Q7" s="172">
        <v>8.8000000000000007</v>
      </c>
      <c r="R7" s="172"/>
      <c r="S7" s="172"/>
      <c r="T7" s="172">
        <v>8.6666666666666661</v>
      </c>
      <c r="U7" s="172">
        <v>8.9499999999999993</v>
      </c>
      <c r="V7" s="172">
        <v>9.3333333333333339</v>
      </c>
      <c r="W7" s="172">
        <v>9.2857142857142865</v>
      </c>
      <c r="X7" s="172">
        <v>8.7222222222222214</v>
      </c>
      <c r="Y7" s="172">
        <v>8.7222222222222214</v>
      </c>
      <c r="Z7" s="172">
        <v>8.9473684210526319</v>
      </c>
      <c r="AA7" s="172">
        <v>9.1904761904761898</v>
      </c>
      <c r="AB7" s="172">
        <v>8.8095238095238102</v>
      </c>
      <c r="AC7" s="172">
        <v>8.0476190476190474</v>
      </c>
      <c r="AD7" s="172">
        <v>7.8421052631578947</v>
      </c>
      <c r="AE7" s="172">
        <v>8.1428571428571423</v>
      </c>
      <c r="AF7" s="304">
        <v>8.3333333333333339</v>
      </c>
      <c r="AG7" s="304"/>
      <c r="AH7" s="294">
        <v>8.9391467085793597</v>
      </c>
      <c r="AI7" s="295">
        <v>8.1039668135856875</v>
      </c>
    </row>
    <row r="8" spans="1:35" ht="45" customHeight="1" x14ac:dyDescent="0.25">
      <c r="A8" s="170">
        <v>4105</v>
      </c>
      <c r="B8" s="171" t="str">
        <f>VLOOKUP(A8,SEGMENTOS!$A$1:$C$14,2,0)</f>
        <v>Tanques Onshore / Offshore - Clientes C</v>
      </c>
      <c r="C8" s="166">
        <v>45600</v>
      </c>
      <c r="D8" s="172">
        <v>8.4615384615384617</v>
      </c>
      <c r="E8" s="172">
        <v>8.615384615384615</v>
      </c>
      <c r="F8" s="172">
        <v>8.518518518518519</v>
      </c>
      <c r="G8" s="172">
        <v>8.1851851851851851</v>
      </c>
      <c r="H8" s="172">
        <v>8.3571428571428577</v>
      </c>
      <c r="I8" s="172">
        <v>8.7857142857142865</v>
      </c>
      <c r="J8" s="172">
        <v>8.7857142857142865</v>
      </c>
      <c r="K8" s="172">
        <v>8.75</v>
      </c>
      <c r="L8" s="172">
        <v>8.6071428571428577</v>
      </c>
      <c r="M8" s="172">
        <v>8.5769230769230766</v>
      </c>
      <c r="N8" s="172">
        <v>8.75</v>
      </c>
      <c r="O8" s="172">
        <v>8.7142857142857135</v>
      </c>
      <c r="P8" s="172">
        <v>9.1666666666666661</v>
      </c>
      <c r="Q8" s="172">
        <v>9</v>
      </c>
      <c r="R8" s="172">
        <v>8.8000000000000007</v>
      </c>
      <c r="S8" s="172">
        <v>8.8000000000000007</v>
      </c>
      <c r="T8" s="172">
        <v>8.5833333333333339</v>
      </c>
      <c r="U8" s="172">
        <v>8.5416666666666661</v>
      </c>
      <c r="V8" s="172">
        <v>8.625</v>
      </c>
      <c r="W8" s="172">
        <v>8.625</v>
      </c>
      <c r="X8" s="172">
        <v>8.5769230769230766</v>
      </c>
      <c r="Y8" s="172">
        <v>8.4615384615384617</v>
      </c>
      <c r="Z8" s="172">
        <v>8.4615384615384617</v>
      </c>
      <c r="AA8" s="172">
        <v>8.5357142857142865</v>
      </c>
      <c r="AB8" s="172">
        <v>7.8888888888888893</v>
      </c>
      <c r="AC8" s="172">
        <v>7.64</v>
      </c>
      <c r="AD8" s="172">
        <v>7.583333333333333</v>
      </c>
      <c r="AE8" s="172">
        <v>7.64</v>
      </c>
      <c r="AF8" s="304">
        <v>8</v>
      </c>
      <c r="AG8" s="304">
        <v>7.75</v>
      </c>
      <c r="AH8" s="294">
        <v>8.5998820126446827</v>
      </c>
      <c r="AI8" s="295">
        <v>7.7285945945945942</v>
      </c>
    </row>
    <row r="9" spans="1:35" ht="45" customHeight="1" x14ac:dyDescent="0.25">
      <c r="A9" s="164">
        <v>4106</v>
      </c>
      <c r="B9" s="171" t="str">
        <f>VLOOKUP(A9,SEGMENTOS!$A$1:$C$14,2,0)</f>
        <v>Tanques Onshore - Clientes A</v>
      </c>
      <c r="C9" s="166">
        <v>45600</v>
      </c>
      <c r="D9" s="172">
        <v>9.25</v>
      </c>
      <c r="E9" s="172">
        <v>8.9166666666666661</v>
      </c>
      <c r="F9" s="172">
        <v>8.9166666666666661</v>
      </c>
      <c r="G9" s="172">
        <v>8.8333333333333339</v>
      </c>
      <c r="H9" s="172">
        <v>9.2307692307692299</v>
      </c>
      <c r="I9" s="172">
        <v>9.2307692307692299</v>
      </c>
      <c r="J9" s="172">
        <v>9.384615384615385</v>
      </c>
      <c r="K9" s="172">
        <v>9.5</v>
      </c>
      <c r="L9" s="172">
        <v>9.2307692307692299</v>
      </c>
      <c r="M9" s="172">
        <v>8.8461538461538467</v>
      </c>
      <c r="N9" s="172">
        <v>9</v>
      </c>
      <c r="O9" s="172">
        <v>9.384615384615385</v>
      </c>
      <c r="P9" s="172"/>
      <c r="Q9" s="172"/>
      <c r="R9" s="172"/>
      <c r="S9" s="172"/>
      <c r="T9" s="172">
        <v>9.1666666666666661</v>
      </c>
      <c r="U9" s="172">
        <v>9.1666666666666661</v>
      </c>
      <c r="V9" s="172">
        <v>9.1666666666666661</v>
      </c>
      <c r="W9" s="172">
        <v>9.3076923076923084</v>
      </c>
      <c r="X9" s="172">
        <v>9</v>
      </c>
      <c r="Y9" s="172">
        <v>9</v>
      </c>
      <c r="Z9" s="172">
        <v>9</v>
      </c>
      <c r="AA9" s="172">
        <v>9.4615384615384617</v>
      </c>
      <c r="AB9" s="172">
        <v>9.0769230769230766</v>
      </c>
      <c r="AC9" s="172">
        <v>9.2727272727272734</v>
      </c>
      <c r="AD9" s="172">
        <v>8.9090909090909083</v>
      </c>
      <c r="AE9" s="172">
        <v>9.2727272727272734</v>
      </c>
      <c r="AF9" s="304"/>
      <c r="AG9" s="304"/>
      <c r="AH9" s="294">
        <v>9.1468019680196768</v>
      </c>
      <c r="AI9" s="295">
        <v>9.1600512163892454</v>
      </c>
    </row>
    <row r="10" spans="1:35" ht="45" customHeight="1" x14ac:dyDescent="0.25">
      <c r="A10" s="170">
        <v>4107</v>
      </c>
      <c r="B10" s="171" t="str">
        <f>VLOOKUP(A10,SEGMENTOS!$A$1:$C$14,2,0)</f>
        <v>Tanques Onshore - Clientes B</v>
      </c>
      <c r="C10" s="166">
        <v>45600</v>
      </c>
      <c r="D10" s="172">
        <v>9</v>
      </c>
      <c r="E10" s="172">
        <v>9.4615384615384617</v>
      </c>
      <c r="F10" s="172">
        <v>9</v>
      </c>
      <c r="G10" s="172">
        <v>8.9230769230769234</v>
      </c>
      <c r="H10" s="172">
        <v>9.1538461538461533</v>
      </c>
      <c r="I10" s="172">
        <v>9.1538461538461533</v>
      </c>
      <c r="J10" s="172">
        <v>9.3076923076923084</v>
      </c>
      <c r="K10" s="172">
        <v>9.4615384615384617</v>
      </c>
      <c r="L10" s="172">
        <v>9.1538461538461533</v>
      </c>
      <c r="M10" s="172">
        <v>9.0769230769230766</v>
      </c>
      <c r="N10" s="172">
        <v>9.2307692307692299</v>
      </c>
      <c r="O10" s="172">
        <v>9.384615384615385</v>
      </c>
      <c r="P10" s="172"/>
      <c r="Q10" s="172"/>
      <c r="R10" s="172"/>
      <c r="S10" s="172"/>
      <c r="T10" s="172">
        <v>8.384615384615385</v>
      </c>
      <c r="U10" s="172">
        <v>8.8461538461538467</v>
      </c>
      <c r="V10" s="172">
        <v>9.4615384615384617</v>
      </c>
      <c r="W10" s="172">
        <v>9.384615384615385</v>
      </c>
      <c r="X10" s="172">
        <v>9.1818181818181817</v>
      </c>
      <c r="Y10" s="172">
        <v>9.0909090909090917</v>
      </c>
      <c r="Z10" s="172">
        <v>9.1666666666666661</v>
      </c>
      <c r="AA10" s="172">
        <v>9.384615384615385</v>
      </c>
      <c r="AB10" s="172">
        <v>9</v>
      </c>
      <c r="AC10" s="172">
        <v>8.2307692307692299</v>
      </c>
      <c r="AD10" s="172">
        <v>8.0833333333333339</v>
      </c>
      <c r="AE10" s="172">
        <v>8.3076923076923084</v>
      </c>
      <c r="AF10" s="304"/>
      <c r="AG10" s="304"/>
      <c r="AH10" s="294">
        <v>9.1389372005608163</v>
      </c>
      <c r="AI10" s="295">
        <v>8.2150595882990256</v>
      </c>
    </row>
    <row r="11" spans="1:35" ht="45" customHeight="1" x14ac:dyDescent="0.25">
      <c r="A11" s="164">
        <v>4108</v>
      </c>
      <c r="B11" s="171" t="str">
        <f>VLOOKUP(A11,SEGMENTOS!$A$1:$C$14,2,0)</f>
        <v>Tanques Onshore - Clientes C</v>
      </c>
      <c r="C11" s="166">
        <v>45600</v>
      </c>
      <c r="D11" s="172">
        <v>8.125</v>
      </c>
      <c r="E11" s="172">
        <v>8.25</v>
      </c>
      <c r="F11" s="172">
        <v>8.1875</v>
      </c>
      <c r="G11" s="172">
        <v>7.8125</v>
      </c>
      <c r="H11" s="172">
        <v>7.6875</v>
      </c>
      <c r="I11" s="172">
        <v>8.375</v>
      </c>
      <c r="J11" s="172">
        <v>8.375</v>
      </c>
      <c r="K11" s="172">
        <v>8.375</v>
      </c>
      <c r="L11" s="172">
        <v>8.1875</v>
      </c>
      <c r="M11" s="172">
        <v>8.1875</v>
      </c>
      <c r="N11" s="172">
        <v>8.25</v>
      </c>
      <c r="O11" s="172">
        <v>8.1875</v>
      </c>
      <c r="P11" s="172"/>
      <c r="Q11" s="172"/>
      <c r="R11" s="172"/>
      <c r="S11" s="172"/>
      <c r="T11" s="172">
        <v>8.1333333333333329</v>
      </c>
      <c r="U11" s="172">
        <v>8.0666666666666664</v>
      </c>
      <c r="V11" s="172">
        <v>8.1999999999999993</v>
      </c>
      <c r="W11" s="172">
        <v>8.1999999999999993</v>
      </c>
      <c r="X11" s="172">
        <v>8.4375</v>
      </c>
      <c r="Y11" s="172">
        <v>8.375</v>
      </c>
      <c r="Z11" s="172">
        <v>8.3125</v>
      </c>
      <c r="AA11" s="172">
        <v>7.9375</v>
      </c>
      <c r="AB11" s="172">
        <v>7.4375</v>
      </c>
      <c r="AC11" s="172">
        <v>7.2142857142857144</v>
      </c>
      <c r="AD11" s="172">
        <v>7.2142857142857144</v>
      </c>
      <c r="AE11" s="172">
        <v>7.2142857142857144</v>
      </c>
      <c r="AF11" s="304"/>
      <c r="AG11" s="304"/>
      <c r="AH11" s="294">
        <v>8.1331211562115584</v>
      </c>
      <c r="AI11" s="295">
        <v>7.2142857142857153</v>
      </c>
    </row>
    <row r="12" spans="1:35" ht="45" customHeight="1" x14ac:dyDescent="0.25">
      <c r="A12" s="170">
        <v>4109</v>
      </c>
      <c r="B12" s="171" t="str">
        <f>VLOOKUP(A12,SEGMENTOS!$A$1:$C$14,2,0)</f>
        <v>Tanques Offshore - Clientes A</v>
      </c>
      <c r="C12" s="166">
        <v>45600</v>
      </c>
      <c r="D12" s="172">
        <v>8.9</v>
      </c>
      <c r="E12" s="172">
        <v>9</v>
      </c>
      <c r="F12" s="172">
        <v>8.4</v>
      </c>
      <c r="G12" s="172">
        <v>8</v>
      </c>
      <c r="H12" s="172">
        <v>9</v>
      </c>
      <c r="I12" s="172">
        <v>9.0909090909090917</v>
      </c>
      <c r="J12" s="172">
        <v>9</v>
      </c>
      <c r="K12" s="172">
        <v>9.454545454545455</v>
      </c>
      <c r="L12" s="172">
        <v>8.8181818181818183</v>
      </c>
      <c r="M12" s="172">
        <v>8.8181818181818183</v>
      </c>
      <c r="N12" s="172">
        <v>8.7272727272727266</v>
      </c>
      <c r="O12" s="172">
        <v>9.0909090909090917</v>
      </c>
      <c r="P12" s="172">
        <v>9.1428571428571423</v>
      </c>
      <c r="Q12" s="172">
        <v>9.2857142857142865</v>
      </c>
      <c r="R12" s="172">
        <v>8.6666666666666661</v>
      </c>
      <c r="S12" s="172">
        <v>8.5</v>
      </c>
      <c r="T12" s="172">
        <v>8.8000000000000007</v>
      </c>
      <c r="U12" s="172">
        <v>8.6999999999999993</v>
      </c>
      <c r="V12" s="172">
        <v>9.4</v>
      </c>
      <c r="W12" s="172">
        <v>9.1999999999999993</v>
      </c>
      <c r="X12" s="172">
        <v>9.1818181818181817</v>
      </c>
      <c r="Y12" s="172">
        <v>8.9090909090909083</v>
      </c>
      <c r="Z12" s="172">
        <v>9.0909090909090917</v>
      </c>
      <c r="AA12" s="172">
        <v>9</v>
      </c>
      <c r="AB12" s="172">
        <v>7.8181818181818183</v>
      </c>
      <c r="AC12" s="172">
        <v>7.7</v>
      </c>
      <c r="AD12" s="172">
        <v>7.9</v>
      </c>
      <c r="AE12" s="172">
        <v>8.3000000000000007</v>
      </c>
      <c r="AF12" s="304">
        <v>9</v>
      </c>
      <c r="AG12" s="304">
        <v>8.5</v>
      </c>
      <c r="AH12" s="294">
        <v>8.8644042401768015</v>
      </c>
      <c r="AI12" s="295">
        <v>8.3137837837837836</v>
      </c>
    </row>
    <row r="13" spans="1:35" ht="45" customHeight="1" x14ac:dyDescent="0.25">
      <c r="A13" s="164">
        <v>4110</v>
      </c>
      <c r="B13" s="171" t="str">
        <f>VLOOKUP(A13,SEGMENTOS!$A$1:$C$14,2,0)</f>
        <v>Tanques Offshore - Clientes B</v>
      </c>
      <c r="C13" s="166">
        <v>45600</v>
      </c>
      <c r="D13" s="172">
        <v>8.625</v>
      </c>
      <c r="E13" s="172">
        <v>8.75</v>
      </c>
      <c r="F13" s="172">
        <v>8.25</v>
      </c>
      <c r="G13" s="172">
        <v>8.375</v>
      </c>
      <c r="H13" s="172">
        <v>8</v>
      </c>
      <c r="I13" s="172">
        <v>9.125</v>
      </c>
      <c r="J13" s="172">
        <v>9.25</v>
      </c>
      <c r="K13" s="172">
        <v>9.25</v>
      </c>
      <c r="L13" s="172">
        <v>8.625</v>
      </c>
      <c r="M13" s="172">
        <v>8.125</v>
      </c>
      <c r="N13" s="172">
        <v>8.75</v>
      </c>
      <c r="O13" s="172">
        <v>8.5</v>
      </c>
      <c r="P13" s="172">
        <v>8.5</v>
      </c>
      <c r="Q13" s="172">
        <v>8.8000000000000007</v>
      </c>
      <c r="R13" s="172"/>
      <c r="S13" s="172"/>
      <c r="T13" s="172">
        <v>9.125</v>
      </c>
      <c r="U13" s="172">
        <v>9.1428571428571423</v>
      </c>
      <c r="V13" s="172">
        <v>9.125</v>
      </c>
      <c r="W13" s="172">
        <v>9.125</v>
      </c>
      <c r="X13" s="172">
        <v>8</v>
      </c>
      <c r="Y13" s="172">
        <v>8.1428571428571423</v>
      </c>
      <c r="Z13" s="172">
        <v>8.5714285714285712</v>
      </c>
      <c r="AA13" s="172">
        <v>8.875</v>
      </c>
      <c r="AB13" s="172">
        <v>8.5</v>
      </c>
      <c r="AC13" s="172">
        <v>7.75</v>
      </c>
      <c r="AD13" s="172">
        <v>7.4285714285714288</v>
      </c>
      <c r="AE13" s="172">
        <v>7.875</v>
      </c>
      <c r="AF13" s="304">
        <v>8.3333333333333339</v>
      </c>
      <c r="AG13" s="304"/>
      <c r="AH13" s="294">
        <v>8.6808789346246993</v>
      </c>
      <c r="AI13" s="295">
        <v>7.867508210180624</v>
      </c>
    </row>
    <row r="14" spans="1:35" ht="45" customHeight="1" thickBot="1" x14ac:dyDescent="0.3">
      <c r="A14" s="175">
        <v>4111</v>
      </c>
      <c r="B14" s="176" t="str">
        <f>VLOOKUP(A14,SEGMENTOS!$A$1:$C$14,2,0)</f>
        <v>Tanques Offshore - Clientes C</v>
      </c>
      <c r="C14" s="177">
        <v>45600</v>
      </c>
      <c r="D14" s="178">
        <v>9</v>
      </c>
      <c r="E14" s="178">
        <v>9.1999999999999993</v>
      </c>
      <c r="F14" s="178">
        <v>9</v>
      </c>
      <c r="G14" s="178">
        <v>8.7272727272727266</v>
      </c>
      <c r="H14" s="178">
        <v>9.25</v>
      </c>
      <c r="I14" s="178">
        <v>9.3333333333333339</v>
      </c>
      <c r="J14" s="178">
        <v>9.3333333333333339</v>
      </c>
      <c r="K14" s="178">
        <v>9.25</v>
      </c>
      <c r="L14" s="178">
        <v>9.1666666666666661</v>
      </c>
      <c r="M14" s="178">
        <v>9.1999999999999993</v>
      </c>
      <c r="N14" s="178">
        <v>9.4166666666666661</v>
      </c>
      <c r="O14" s="178">
        <v>9.4166666666666661</v>
      </c>
      <c r="P14" s="178">
        <v>9.1666666666666661</v>
      </c>
      <c r="Q14" s="178">
        <v>9</v>
      </c>
      <c r="R14" s="178">
        <v>8.8000000000000007</v>
      </c>
      <c r="S14" s="178">
        <v>8.8000000000000007</v>
      </c>
      <c r="T14" s="178">
        <v>9.3333333333333339</v>
      </c>
      <c r="U14" s="178">
        <v>9.3333333333333339</v>
      </c>
      <c r="V14" s="178">
        <v>9.3333333333333339</v>
      </c>
      <c r="W14" s="178">
        <v>9.3333333333333339</v>
      </c>
      <c r="X14" s="178">
        <v>8.8000000000000007</v>
      </c>
      <c r="Y14" s="178">
        <v>8.6</v>
      </c>
      <c r="Z14" s="178">
        <v>8.6999999999999993</v>
      </c>
      <c r="AA14" s="178">
        <v>9.3333333333333339</v>
      </c>
      <c r="AB14" s="178">
        <v>8.545454545454545</v>
      </c>
      <c r="AC14" s="178">
        <v>8.1818181818181817</v>
      </c>
      <c r="AD14" s="178">
        <v>8.1</v>
      </c>
      <c r="AE14" s="178">
        <v>8.1818181818181817</v>
      </c>
      <c r="AF14" s="305">
        <v>8</v>
      </c>
      <c r="AG14" s="305">
        <v>7.75</v>
      </c>
      <c r="AH14" s="296">
        <v>9.0970745776679021</v>
      </c>
      <c r="AI14" s="297">
        <v>8.036019656019656</v>
      </c>
    </row>
  </sheetData>
  <sheetProtection selectLockedCells="1" selectUnlockedCells="1"/>
  <autoFilter ref="A1:AI1" xr:uid="{063B7558-578F-4121-A96A-C842ED419840}"/>
  <conditionalFormatting sqref="A2:A14">
    <cfRule type="duplicateValues" dxfId="118" priority="1"/>
  </conditionalFormatting>
  <conditionalFormatting sqref="A2:B14">
    <cfRule type="duplicateValues" dxfId="117" priority="2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C4722-E86F-42C6-BB7D-2F7E77514063}">
  <dimension ref="A1:AI14"/>
  <sheetViews>
    <sheetView windowProtection="1" showGridLines="0" zoomScale="60" zoomScaleNormal="60" workbookViewId="0">
      <pane xSplit="3" ySplit="1" topLeftCell="Q2" activePane="bottomRight" state="frozen"/>
      <selection activeCell="A2" sqref="A2:A14"/>
      <selection pane="topRight" activeCell="A2" sqref="A2:A14"/>
      <selection pane="bottomLeft" activeCell="A2" sqref="A2:A14"/>
      <selection pane="bottomRight" activeCell="AF3" sqref="AF3"/>
    </sheetView>
  </sheetViews>
  <sheetFormatPr defaultColWidth="18.140625" defaultRowHeight="15" x14ac:dyDescent="0.25"/>
  <cols>
    <col min="1" max="1" width="21.7109375" customWidth="1"/>
    <col min="2" max="2" width="40.7109375" customWidth="1"/>
    <col min="3" max="3" width="18.7109375" customWidth="1"/>
    <col min="4" max="33" width="12.7109375" customWidth="1"/>
  </cols>
  <sheetData>
    <row r="1" spans="1:35" ht="49.9" customHeight="1" thickBot="1" x14ac:dyDescent="0.3">
      <c r="A1" s="153" t="s">
        <v>6</v>
      </c>
      <c r="B1" s="154" t="s">
        <v>7</v>
      </c>
      <c r="C1" s="154" t="s">
        <v>2</v>
      </c>
      <c r="D1" s="155">
        <v>1</v>
      </c>
      <c r="E1" s="155">
        <v>2</v>
      </c>
      <c r="F1" s="155">
        <v>3</v>
      </c>
      <c r="G1" s="155">
        <v>4</v>
      </c>
      <c r="H1" s="155">
        <v>5</v>
      </c>
      <c r="I1" s="155">
        <v>6</v>
      </c>
      <c r="J1" s="155">
        <v>7</v>
      </c>
      <c r="K1" s="155">
        <v>8</v>
      </c>
      <c r="L1" s="155">
        <v>9</v>
      </c>
      <c r="M1" s="155">
        <v>10</v>
      </c>
      <c r="N1" s="155">
        <v>11</v>
      </c>
      <c r="O1" s="155">
        <v>12</v>
      </c>
      <c r="P1" s="155">
        <v>13</v>
      </c>
      <c r="Q1" s="155">
        <v>14</v>
      </c>
      <c r="R1" s="155">
        <v>15</v>
      </c>
      <c r="S1" s="155">
        <v>16</v>
      </c>
      <c r="T1" s="155">
        <v>17</v>
      </c>
      <c r="U1" s="155">
        <v>18</v>
      </c>
      <c r="V1" s="155">
        <v>19</v>
      </c>
      <c r="W1" s="155">
        <v>20</v>
      </c>
      <c r="X1" s="155">
        <v>21</v>
      </c>
      <c r="Y1" s="155">
        <v>22</v>
      </c>
      <c r="Z1" s="155">
        <v>23</v>
      </c>
      <c r="AA1" s="155">
        <v>24</v>
      </c>
      <c r="AB1" s="155">
        <v>25</v>
      </c>
      <c r="AC1" s="155">
        <v>26</v>
      </c>
      <c r="AD1" s="155">
        <v>27</v>
      </c>
      <c r="AE1" s="155">
        <v>28</v>
      </c>
      <c r="AF1" s="155">
        <v>29</v>
      </c>
      <c r="AG1" s="155">
        <v>30</v>
      </c>
      <c r="AH1" s="156" t="s">
        <v>82</v>
      </c>
      <c r="AI1" s="157" t="s">
        <v>83</v>
      </c>
    </row>
    <row r="2" spans="1:35" ht="45" customHeight="1" x14ac:dyDescent="0.25">
      <c r="A2" s="158">
        <v>2900</v>
      </c>
      <c r="B2" s="165" t="str">
        <f>VLOOKUP(A2,SEGMENTOS!$A$1:$C$14,2,0)</f>
        <v>Mercado</v>
      </c>
      <c r="C2" s="160">
        <v>45241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302"/>
      <c r="AG2" s="302"/>
      <c r="AH2" s="290"/>
      <c r="AI2" s="291"/>
    </row>
    <row r="3" spans="1:35" ht="45" customHeight="1" x14ac:dyDescent="0.25">
      <c r="A3" s="164">
        <v>4100</v>
      </c>
      <c r="B3" s="165" t="str">
        <f>VLOOKUP(A3,SEGMENTOS!$A$1:$C$14,2,0)</f>
        <v>Tanques Onshore / Offshore</v>
      </c>
      <c r="C3" s="166">
        <v>45241</v>
      </c>
      <c r="D3" s="167">
        <v>8.9729729729729737</v>
      </c>
      <c r="E3" s="167">
        <v>9.0399999999999991</v>
      </c>
      <c r="F3" s="167">
        <v>8.7702702702702702</v>
      </c>
      <c r="G3" s="167">
        <v>8.5</v>
      </c>
      <c r="H3" s="167">
        <v>8.8441558441558445</v>
      </c>
      <c r="I3" s="167">
        <v>9.1</v>
      </c>
      <c r="J3" s="167">
        <v>9.0875000000000004</v>
      </c>
      <c r="K3" s="167">
        <v>9.1624999999999996</v>
      </c>
      <c r="L3" s="167">
        <v>8.9729729729729737</v>
      </c>
      <c r="M3" s="167">
        <v>8.84</v>
      </c>
      <c r="N3" s="167">
        <v>9</v>
      </c>
      <c r="O3" s="167">
        <v>9.1168831168831161</v>
      </c>
      <c r="P3" s="167">
        <v>8.9285714285714288</v>
      </c>
      <c r="Q3" s="167">
        <v>9.0833333333333339</v>
      </c>
      <c r="R3" s="167">
        <v>9.2727272727272734</v>
      </c>
      <c r="S3" s="167">
        <v>9.3000000000000007</v>
      </c>
      <c r="T3" s="167">
        <v>9.1159420289855078</v>
      </c>
      <c r="U3" s="167">
        <v>8.9701492537313428</v>
      </c>
      <c r="V3" s="167">
        <v>9.2463768115942031</v>
      </c>
      <c r="W3" s="167">
        <v>9.08</v>
      </c>
      <c r="X3" s="167">
        <v>9.0666666666666664</v>
      </c>
      <c r="Y3" s="167">
        <v>9.0133333333333336</v>
      </c>
      <c r="Z3" s="167">
        <v>8.9041095890410951</v>
      </c>
      <c r="AA3" s="167">
        <v>8.9746835443037973</v>
      </c>
      <c r="AB3" s="167">
        <v>8.4230769230769234</v>
      </c>
      <c r="AC3" s="167">
        <v>7.5714285714285712</v>
      </c>
      <c r="AD3" s="167">
        <v>7.5714285714285712</v>
      </c>
      <c r="AE3" s="167">
        <v>7.8285714285714283</v>
      </c>
      <c r="AF3" s="303">
        <v>8.5</v>
      </c>
      <c r="AG3" s="303">
        <v>8.454545454545455</v>
      </c>
      <c r="AH3" s="292">
        <v>8.9883352950218498</v>
      </c>
      <c r="AI3" s="293">
        <v>8.0079590800261187</v>
      </c>
    </row>
    <row r="4" spans="1:35" ht="45" customHeight="1" x14ac:dyDescent="0.25">
      <c r="A4" s="170">
        <v>4101</v>
      </c>
      <c r="B4" s="171" t="str">
        <f>VLOOKUP(A4,SEGMENTOS!$A$1:$C$14,2,0)</f>
        <v>Tanques Onshore</v>
      </c>
      <c r="C4" s="166">
        <v>45241</v>
      </c>
      <c r="D4" s="172">
        <v>8.9574468085106389</v>
      </c>
      <c r="E4" s="172">
        <v>9.1041666666666661</v>
      </c>
      <c r="F4" s="172">
        <v>8.7446808510638299</v>
      </c>
      <c r="G4" s="172">
        <v>8.4680851063829792</v>
      </c>
      <c r="H4" s="172">
        <v>8.98</v>
      </c>
      <c r="I4" s="172">
        <v>9.1923076923076916</v>
      </c>
      <c r="J4" s="172">
        <v>9.134615384615385</v>
      </c>
      <c r="K4" s="172">
        <v>9.134615384615385</v>
      </c>
      <c r="L4" s="172">
        <v>9</v>
      </c>
      <c r="M4" s="172">
        <v>8.8979591836734695</v>
      </c>
      <c r="N4" s="172">
        <v>9.1</v>
      </c>
      <c r="O4" s="172">
        <v>9.18</v>
      </c>
      <c r="P4" s="172"/>
      <c r="Q4" s="172"/>
      <c r="R4" s="172"/>
      <c r="S4" s="172"/>
      <c r="T4" s="172">
        <v>9.1627906976744189</v>
      </c>
      <c r="U4" s="172">
        <v>8.8809523809523814</v>
      </c>
      <c r="V4" s="172">
        <v>9.279069767441861</v>
      </c>
      <c r="W4" s="172">
        <v>9.1428571428571423</v>
      </c>
      <c r="X4" s="172">
        <v>9.2156862745098032</v>
      </c>
      <c r="Y4" s="172">
        <v>9.2156862745098032</v>
      </c>
      <c r="Z4" s="172">
        <v>8.98</v>
      </c>
      <c r="AA4" s="172">
        <v>8.884615384615385</v>
      </c>
      <c r="AB4" s="172">
        <v>8.3461538461538467</v>
      </c>
      <c r="AC4" s="172">
        <v>7.625</v>
      </c>
      <c r="AD4" s="172">
        <v>7.6410256410256414</v>
      </c>
      <c r="AE4" s="172">
        <v>7.854166666666667</v>
      </c>
      <c r="AF4" s="304"/>
      <c r="AG4" s="304"/>
      <c r="AH4" s="294">
        <v>8.9899258629189962</v>
      </c>
      <c r="AI4" s="295">
        <v>7.7113439756036843</v>
      </c>
    </row>
    <row r="5" spans="1:35" ht="45" customHeight="1" x14ac:dyDescent="0.25">
      <c r="A5" s="164">
        <v>4102</v>
      </c>
      <c r="B5" s="171" t="str">
        <f>VLOOKUP(A5,SEGMENTOS!$A$1:$C$14,2,0)</f>
        <v>Tanques Offshore</v>
      </c>
      <c r="C5" s="166">
        <v>45241</v>
      </c>
      <c r="D5" s="172">
        <v>9</v>
      </c>
      <c r="E5" s="172">
        <v>8.9259259259259256</v>
      </c>
      <c r="F5" s="172">
        <v>8.8148148148148149</v>
      </c>
      <c r="G5" s="172">
        <v>8.5555555555555554</v>
      </c>
      <c r="H5" s="172">
        <v>8.5925925925925934</v>
      </c>
      <c r="I5" s="172">
        <v>8.9285714285714288</v>
      </c>
      <c r="J5" s="172">
        <v>9</v>
      </c>
      <c r="K5" s="172">
        <v>9.2142857142857135</v>
      </c>
      <c r="L5" s="172">
        <v>8.9230769230769234</v>
      </c>
      <c r="M5" s="172">
        <v>8.7307692307692299</v>
      </c>
      <c r="N5" s="172">
        <v>8.8148148148148149</v>
      </c>
      <c r="O5" s="172">
        <v>9</v>
      </c>
      <c r="P5" s="172">
        <v>8.9285714285714288</v>
      </c>
      <c r="Q5" s="172">
        <v>9.0833333333333339</v>
      </c>
      <c r="R5" s="172">
        <v>9.2727272727272734</v>
      </c>
      <c r="S5" s="172">
        <v>9.3000000000000007</v>
      </c>
      <c r="T5" s="172">
        <v>9.0384615384615383</v>
      </c>
      <c r="U5" s="172">
        <v>9.1199999999999992</v>
      </c>
      <c r="V5" s="172">
        <v>9.1923076923076916</v>
      </c>
      <c r="W5" s="172">
        <v>8.9615384615384617</v>
      </c>
      <c r="X5" s="172">
        <v>8.75</v>
      </c>
      <c r="Y5" s="172">
        <v>8.5833333333333339</v>
      </c>
      <c r="Z5" s="172">
        <v>8.7391304347826093</v>
      </c>
      <c r="AA5" s="172">
        <v>9.1481481481481488</v>
      </c>
      <c r="AB5" s="172">
        <v>8.5769230769230766</v>
      </c>
      <c r="AC5" s="172">
        <v>7.4545454545454541</v>
      </c>
      <c r="AD5" s="172">
        <v>7.4117647058823533</v>
      </c>
      <c r="AE5" s="172">
        <v>7.7727272727272725</v>
      </c>
      <c r="AF5" s="304">
        <v>8.5</v>
      </c>
      <c r="AG5" s="304">
        <v>8.454545454545455</v>
      </c>
      <c r="AH5" s="294">
        <v>8.9405538660030377</v>
      </c>
      <c r="AI5" s="295">
        <v>7.9452618528366141</v>
      </c>
    </row>
    <row r="6" spans="1:35" ht="45" customHeight="1" x14ac:dyDescent="0.25">
      <c r="A6" s="170">
        <v>4103</v>
      </c>
      <c r="B6" s="171" t="str">
        <f>VLOOKUP(A6,SEGMENTOS!$A$1:$C$14,2,0)</f>
        <v>Tanques Onshore / Offshore - Clientes A</v>
      </c>
      <c r="C6" s="166">
        <v>45241</v>
      </c>
      <c r="D6" s="172">
        <v>8.8181818181818183</v>
      </c>
      <c r="E6" s="172">
        <v>8.8181818181818183</v>
      </c>
      <c r="F6" s="172">
        <v>8.7272727272727266</v>
      </c>
      <c r="G6" s="172">
        <v>8.1818181818181817</v>
      </c>
      <c r="H6" s="172">
        <v>8.7083333333333339</v>
      </c>
      <c r="I6" s="172">
        <v>9</v>
      </c>
      <c r="J6" s="172">
        <v>8.9583333333333339</v>
      </c>
      <c r="K6" s="172">
        <v>9.0416666666666661</v>
      </c>
      <c r="L6" s="172">
        <v>9.0869565217391308</v>
      </c>
      <c r="M6" s="172">
        <v>9</v>
      </c>
      <c r="N6" s="172">
        <v>9</v>
      </c>
      <c r="O6" s="172">
        <v>9.0833333333333339</v>
      </c>
      <c r="P6" s="172">
        <v>9.3333333333333339</v>
      </c>
      <c r="Q6" s="172">
        <v>9.3333333333333339</v>
      </c>
      <c r="R6" s="172">
        <v>9.6666666666666661</v>
      </c>
      <c r="S6" s="172">
        <v>9.6666666666666661</v>
      </c>
      <c r="T6" s="172">
        <v>9.1363636363636367</v>
      </c>
      <c r="U6" s="172">
        <v>8.7142857142857135</v>
      </c>
      <c r="V6" s="172">
        <v>9.3181818181818183</v>
      </c>
      <c r="W6" s="172">
        <v>9.0909090909090917</v>
      </c>
      <c r="X6" s="172">
        <v>9</v>
      </c>
      <c r="Y6" s="172">
        <v>9</v>
      </c>
      <c r="Z6" s="172">
        <v>8.6666666666666661</v>
      </c>
      <c r="AA6" s="172">
        <v>9.0416666666666661</v>
      </c>
      <c r="AB6" s="172">
        <v>8.5833333333333339</v>
      </c>
      <c r="AC6" s="172">
        <v>7.7647058823529411</v>
      </c>
      <c r="AD6" s="172">
        <v>8.125</v>
      </c>
      <c r="AE6" s="172">
        <v>8</v>
      </c>
      <c r="AF6" s="304">
        <v>9</v>
      </c>
      <c r="AG6" s="304">
        <v>9</v>
      </c>
      <c r="AH6" s="294">
        <v>8.9941276115189126</v>
      </c>
      <c r="AI6" s="295">
        <v>8.4035902070325346</v>
      </c>
    </row>
    <row r="7" spans="1:35" ht="45" customHeight="1" x14ac:dyDescent="0.25">
      <c r="A7" s="164">
        <v>4104</v>
      </c>
      <c r="B7" s="171" t="str">
        <f>VLOOKUP(A7,SEGMENTOS!$A$1:$C$14,2,0)</f>
        <v>Tanques Onshore / Offshore - Clientes B</v>
      </c>
      <c r="C7" s="166">
        <v>45241</v>
      </c>
      <c r="D7" s="172">
        <v>9.1666666666666661</v>
      </c>
      <c r="E7" s="172">
        <v>9.1666666666666661</v>
      </c>
      <c r="F7" s="172">
        <v>8.875</v>
      </c>
      <c r="G7" s="172">
        <v>8.75</v>
      </c>
      <c r="H7" s="172">
        <v>8.9166666666666661</v>
      </c>
      <c r="I7" s="172">
        <v>9</v>
      </c>
      <c r="J7" s="172">
        <v>9</v>
      </c>
      <c r="K7" s="172">
        <v>9.25</v>
      </c>
      <c r="L7" s="172">
        <v>9.0416666666666661</v>
      </c>
      <c r="M7" s="172">
        <v>8.8260869565217384</v>
      </c>
      <c r="N7" s="172">
        <v>8.875</v>
      </c>
      <c r="O7" s="172">
        <v>9.0416666666666661</v>
      </c>
      <c r="P7" s="172">
        <v>8.1999999999999993</v>
      </c>
      <c r="Q7" s="172">
        <v>8.75</v>
      </c>
      <c r="R7" s="172"/>
      <c r="S7" s="172"/>
      <c r="T7" s="172">
        <v>9.2608695652173907</v>
      </c>
      <c r="U7" s="172">
        <v>9.304347826086957</v>
      </c>
      <c r="V7" s="172">
        <v>9.3913043478260878</v>
      </c>
      <c r="W7" s="172">
        <v>9.0833333333333339</v>
      </c>
      <c r="X7" s="172">
        <v>9</v>
      </c>
      <c r="Y7" s="172">
        <v>8.8260869565217384</v>
      </c>
      <c r="Z7" s="172">
        <v>8.8095238095238102</v>
      </c>
      <c r="AA7" s="172">
        <v>9.0416666666666661</v>
      </c>
      <c r="AB7" s="172">
        <v>8.625</v>
      </c>
      <c r="AC7" s="172">
        <v>7.9565217391304346</v>
      </c>
      <c r="AD7" s="172">
        <v>7.7</v>
      </c>
      <c r="AE7" s="172">
        <v>8.2173913043478262</v>
      </c>
      <c r="AF7" s="304">
        <v>7.8</v>
      </c>
      <c r="AG7" s="304"/>
      <c r="AH7" s="294">
        <v>8.9711705072618493</v>
      </c>
      <c r="AI7" s="295">
        <v>7.9235846105724113</v>
      </c>
    </row>
    <row r="8" spans="1:35" ht="45" customHeight="1" x14ac:dyDescent="0.25">
      <c r="A8" s="170">
        <v>4105</v>
      </c>
      <c r="B8" s="171" t="str">
        <f>VLOOKUP(A8,SEGMENTOS!$A$1:$C$14,2,0)</f>
        <v>Tanques Onshore / Offshore - Clientes C</v>
      </c>
      <c r="C8" s="166">
        <v>45241</v>
      </c>
      <c r="D8" s="172">
        <v>8.9285714285714288</v>
      </c>
      <c r="E8" s="172">
        <v>9.1034482758620694</v>
      </c>
      <c r="F8" s="172">
        <v>8.7142857142857135</v>
      </c>
      <c r="G8" s="172">
        <v>8.5357142857142865</v>
      </c>
      <c r="H8" s="172">
        <v>8.8965517241379306</v>
      </c>
      <c r="I8" s="172">
        <v>9.25</v>
      </c>
      <c r="J8" s="172">
        <v>9.25</v>
      </c>
      <c r="K8" s="172">
        <v>9.1875</v>
      </c>
      <c r="L8" s="172">
        <v>8.8148148148148149</v>
      </c>
      <c r="M8" s="172">
        <v>8.7142857142857135</v>
      </c>
      <c r="N8" s="172">
        <v>9.1034482758620694</v>
      </c>
      <c r="O8" s="172">
        <v>9.2068965517241388</v>
      </c>
      <c r="P8" s="172">
        <v>9.3333333333333339</v>
      </c>
      <c r="Q8" s="172">
        <v>9.1999999999999993</v>
      </c>
      <c r="R8" s="172">
        <v>8.8000000000000007</v>
      </c>
      <c r="S8" s="172">
        <v>8.75</v>
      </c>
      <c r="T8" s="172">
        <v>8.9583333333333339</v>
      </c>
      <c r="U8" s="172">
        <v>8.8695652173913047</v>
      </c>
      <c r="V8" s="172">
        <v>9.0416666666666661</v>
      </c>
      <c r="W8" s="172">
        <v>9.068965517241379</v>
      </c>
      <c r="X8" s="172">
        <v>9.1612903225806459</v>
      </c>
      <c r="Y8" s="172">
        <v>9.1612903225806459</v>
      </c>
      <c r="Z8" s="172">
        <v>9.129032258064516</v>
      </c>
      <c r="AA8" s="172">
        <v>8.870967741935484</v>
      </c>
      <c r="AB8" s="172">
        <v>8.1333333333333329</v>
      </c>
      <c r="AC8" s="172">
        <v>7.166666666666667</v>
      </c>
      <c r="AD8" s="172">
        <v>7.3214285714285712</v>
      </c>
      <c r="AE8" s="172">
        <v>7.4333333333333336</v>
      </c>
      <c r="AF8" s="304">
        <v>8.8333333333333339</v>
      </c>
      <c r="AG8" s="304">
        <v>7.8</v>
      </c>
      <c r="AH8" s="294">
        <v>8.9654816888277935</v>
      </c>
      <c r="AI8" s="295">
        <v>7.7262968874700721</v>
      </c>
    </row>
    <row r="9" spans="1:35" ht="45" customHeight="1" x14ac:dyDescent="0.25">
      <c r="A9" s="164">
        <v>4106</v>
      </c>
      <c r="B9" s="171" t="str">
        <f>VLOOKUP(A9,SEGMENTOS!$A$1:$C$14,2,0)</f>
        <v>Tanques Onshore - Clientes A</v>
      </c>
      <c r="C9" s="166">
        <v>45241</v>
      </c>
      <c r="D9" s="172">
        <v>8.75</v>
      </c>
      <c r="E9" s="172">
        <v>8.9166666666666661</v>
      </c>
      <c r="F9" s="172">
        <v>8.6666666666666661</v>
      </c>
      <c r="G9" s="172">
        <v>8.0833333333333339</v>
      </c>
      <c r="H9" s="172">
        <v>9</v>
      </c>
      <c r="I9" s="172">
        <v>8.9285714285714288</v>
      </c>
      <c r="J9" s="172">
        <v>8.7142857142857135</v>
      </c>
      <c r="K9" s="172">
        <v>8.9285714285714288</v>
      </c>
      <c r="L9" s="172">
        <v>9.1538461538461533</v>
      </c>
      <c r="M9" s="172">
        <v>9</v>
      </c>
      <c r="N9" s="172">
        <v>8.9285714285714288</v>
      </c>
      <c r="O9" s="172">
        <v>9.1428571428571423</v>
      </c>
      <c r="P9" s="172"/>
      <c r="Q9" s="172"/>
      <c r="R9" s="172"/>
      <c r="S9" s="172"/>
      <c r="T9" s="172">
        <v>9.1666666666666661</v>
      </c>
      <c r="U9" s="172">
        <v>8.3333333333333339</v>
      </c>
      <c r="V9" s="172">
        <v>9.4166666666666661</v>
      </c>
      <c r="W9" s="172">
        <v>9.0833333333333339</v>
      </c>
      <c r="X9" s="172">
        <v>9.1538461538461533</v>
      </c>
      <c r="Y9" s="172">
        <v>9.0769230769230766</v>
      </c>
      <c r="Z9" s="172">
        <v>8.384615384615385</v>
      </c>
      <c r="AA9" s="172">
        <v>8.7857142857142865</v>
      </c>
      <c r="AB9" s="172">
        <v>8.0714285714285712</v>
      </c>
      <c r="AC9" s="172">
        <v>7.5</v>
      </c>
      <c r="AD9" s="172">
        <v>8.6666666666666661</v>
      </c>
      <c r="AE9" s="172">
        <v>8.1</v>
      </c>
      <c r="AF9" s="304"/>
      <c r="AG9" s="304"/>
      <c r="AH9" s="294">
        <v>8.8282703534997111</v>
      </c>
      <c r="AI9" s="295">
        <v>8.0864077669902912</v>
      </c>
    </row>
    <row r="10" spans="1:35" ht="45" customHeight="1" x14ac:dyDescent="0.25">
      <c r="A10" s="170">
        <v>4107</v>
      </c>
      <c r="B10" s="171" t="str">
        <f>VLOOKUP(A10,SEGMENTOS!$A$1:$C$14,2,0)</f>
        <v>Tanques Onshore - Clientes B</v>
      </c>
      <c r="C10" s="166">
        <v>45241</v>
      </c>
      <c r="D10" s="172">
        <v>9.3333333333333339</v>
      </c>
      <c r="E10" s="172">
        <v>9.4</v>
      </c>
      <c r="F10" s="172">
        <v>9.1333333333333329</v>
      </c>
      <c r="G10" s="172">
        <v>9</v>
      </c>
      <c r="H10" s="172">
        <v>9.1999999999999993</v>
      </c>
      <c r="I10" s="172">
        <v>9.2666666666666675</v>
      </c>
      <c r="J10" s="172">
        <v>9.1999999999999993</v>
      </c>
      <c r="K10" s="172">
        <v>9.1999999999999993</v>
      </c>
      <c r="L10" s="172">
        <v>9.2666666666666675</v>
      </c>
      <c r="M10" s="172">
        <v>9.1999999999999993</v>
      </c>
      <c r="N10" s="172">
        <v>9.2666666666666675</v>
      </c>
      <c r="O10" s="172">
        <v>9.2666666666666675</v>
      </c>
      <c r="P10" s="172"/>
      <c r="Q10" s="172"/>
      <c r="R10" s="172"/>
      <c r="S10" s="172"/>
      <c r="T10" s="172">
        <v>9.5</v>
      </c>
      <c r="U10" s="172">
        <v>9.5</v>
      </c>
      <c r="V10" s="172">
        <v>9.5</v>
      </c>
      <c r="W10" s="172">
        <v>9.3333333333333339</v>
      </c>
      <c r="X10" s="172">
        <v>9.1999999999999993</v>
      </c>
      <c r="Y10" s="172">
        <v>9.1999999999999993</v>
      </c>
      <c r="Z10" s="172">
        <v>9.1428571428571423</v>
      </c>
      <c r="AA10" s="172">
        <v>9.1333333333333329</v>
      </c>
      <c r="AB10" s="172">
        <v>8.8000000000000007</v>
      </c>
      <c r="AC10" s="172">
        <v>8.4666666666666668</v>
      </c>
      <c r="AD10" s="172">
        <v>8.2307692307692299</v>
      </c>
      <c r="AE10" s="172">
        <v>8.6</v>
      </c>
      <c r="AF10" s="304"/>
      <c r="AG10" s="304"/>
      <c r="AH10" s="294">
        <v>9.242734024385399</v>
      </c>
      <c r="AI10" s="295">
        <v>8.4383370674632801</v>
      </c>
    </row>
    <row r="11" spans="1:35" ht="45" customHeight="1" x14ac:dyDescent="0.25">
      <c r="A11" s="164">
        <v>4108</v>
      </c>
      <c r="B11" s="171" t="str">
        <f>VLOOKUP(A11,SEGMENTOS!$A$1:$C$14,2,0)</f>
        <v>Tanques Onshore - Clientes C</v>
      </c>
      <c r="C11" s="166">
        <v>45241</v>
      </c>
      <c r="D11" s="172">
        <v>8.8000000000000007</v>
      </c>
      <c r="E11" s="172">
        <v>9</v>
      </c>
      <c r="F11" s="172">
        <v>8.5</v>
      </c>
      <c r="G11" s="172">
        <v>8.3000000000000007</v>
      </c>
      <c r="H11" s="172">
        <v>8.8095238095238102</v>
      </c>
      <c r="I11" s="172">
        <v>9.304347826086957</v>
      </c>
      <c r="J11" s="172">
        <v>9.3478260869565215</v>
      </c>
      <c r="K11" s="172">
        <v>9.2173913043478262</v>
      </c>
      <c r="L11" s="172">
        <v>8.6999999999999993</v>
      </c>
      <c r="M11" s="172">
        <v>8.6</v>
      </c>
      <c r="N11" s="172">
        <v>9.0952380952380949</v>
      </c>
      <c r="O11" s="172">
        <v>9.1428571428571423</v>
      </c>
      <c r="P11" s="172"/>
      <c r="Q11" s="172"/>
      <c r="R11" s="172"/>
      <c r="S11" s="172"/>
      <c r="T11" s="172">
        <v>8.882352941176471</v>
      </c>
      <c r="U11" s="172">
        <v>8.75</v>
      </c>
      <c r="V11" s="172">
        <v>9</v>
      </c>
      <c r="W11" s="172">
        <v>9.045454545454545</v>
      </c>
      <c r="X11" s="172">
        <v>9.2608695652173907</v>
      </c>
      <c r="Y11" s="172">
        <v>9.304347826086957</v>
      </c>
      <c r="Z11" s="172">
        <v>9.2173913043478262</v>
      </c>
      <c r="AA11" s="172">
        <v>8.7826086956521738</v>
      </c>
      <c r="AB11" s="172">
        <v>8.2173913043478262</v>
      </c>
      <c r="AC11" s="172">
        <v>7.1304347826086953</v>
      </c>
      <c r="AD11" s="172">
        <v>7.1739130434782608</v>
      </c>
      <c r="AE11" s="172">
        <v>7.2608695652173916</v>
      </c>
      <c r="AF11" s="304"/>
      <c r="AG11" s="304"/>
      <c r="AH11" s="294">
        <v>8.9007085542798361</v>
      </c>
      <c r="AI11" s="295">
        <v>7.1905867454622197</v>
      </c>
    </row>
    <row r="12" spans="1:35" ht="45" customHeight="1" x14ac:dyDescent="0.25">
      <c r="A12" s="170">
        <v>4109</v>
      </c>
      <c r="B12" s="171" t="str">
        <f>VLOOKUP(A12,SEGMENTOS!$A$1:$C$14,2,0)</f>
        <v>Tanques Offshore - Clientes A</v>
      </c>
      <c r="C12" s="166">
        <v>45241</v>
      </c>
      <c r="D12" s="172">
        <v>8.9</v>
      </c>
      <c r="E12" s="172">
        <v>8.6999999999999993</v>
      </c>
      <c r="F12" s="172">
        <v>8.8000000000000007</v>
      </c>
      <c r="G12" s="172">
        <v>8.3000000000000007</v>
      </c>
      <c r="H12" s="172">
        <v>8.3000000000000007</v>
      </c>
      <c r="I12" s="172">
        <v>9.1</v>
      </c>
      <c r="J12" s="172">
        <v>9.3000000000000007</v>
      </c>
      <c r="K12" s="172">
        <v>9.1999999999999993</v>
      </c>
      <c r="L12" s="172">
        <v>9</v>
      </c>
      <c r="M12" s="172">
        <v>9</v>
      </c>
      <c r="N12" s="172">
        <v>9.1</v>
      </c>
      <c r="O12" s="172">
        <v>9</v>
      </c>
      <c r="P12" s="172">
        <v>9.3333333333333339</v>
      </c>
      <c r="Q12" s="172">
        <v>9.3333333333333339</v>
      </c>
      <c r="R12" s="172">
        <v>9.6666666666666661</v>
      </c>
      <c r="S12" s="172">
        <v>9.6666666666666661</v>
      </c>
      <c r="T12" s="172">
        <v>9.1</v>
      </c>
      <c r="U12" s="172">
        <v>9.2222222222222214</v>
      </c>
      <c r="V12" s="172">
        <v>9.1999999999999993</v>
      </c>
      <c r="W12" s="172">
        <v>9.1</v>
      </c>
      <c r="X12" s="172">
        <v>8.75</v>
      </c>
      <c r="Y12" s="172">
        <v>8.875</v>
      </c>
      <c r="Z12" s="172">
        <v>9.125</v>
      </c>
      <c r="AA12" s="172">
        <v>9.4</v>
      </c>
      <c r="AB12" s="172">
        <v>9.3000000000000007</v>
      </c>
      <c r="AC12" s="172">
        <v>8.1428571428571423</v>
      </c>
      <c r="AD12" s="172">
        <v>7.8</v>
      </c>
      <c r="AE12" s="172">
        <v>7.8571428571428568</v>
      </c>
      <c r="AF12" s="304">
        <v>9</v>
      </c>
      <c r="AG12" s="304">
        <v>9</v>
      </c>
      <c r="AH12" s="294">
        <v>9.0782268679829645</v>
      </c>
      <c r="AI12" s="295">
        <v>8.3853152434158034</v>
      </c>
    </row>
    <row r="13" spans="1:35" ht="45" customHeight="1" x14ac:dyDescent="0.25">
      <c r="A13" s="164">
        <v>4110</v>
      </c>
      <c r="B13" s="171" t="str">
        <f>VLOOKUP(A13,SEGMENTOS!$A$1:$C$14,2,0)</f>
        <v>Tanques Offshore - Clientes B</v>
      </c>
      <c r="C13" s="166">
        <v>45241</v>
      </c>
      <c r="D13" s="172">
        <v>8.8888888888888893</v>
      </c>
      <c r="E13" s="172">
        <v>8.7777777777777786</v>
      </c>
      <c r="F13" s="172">
        <v>8.4444444444444446</v>
      </c>
      <c r="G13" s="172">
        <v>8.3333333333333339</v>
      </c>
      <c r="H13" s="172">
        <v>8.4444444444444446</v>
      </c>
      <c r="I13" s="172">
        <v>8.5555555555555554</v>
      </c>
      <c r="J13" s="172">
        <v>8.6666666666666661</v>
      </c>
      <c r="K13" s="172">
        <v>9.3333333333333339</v>
      </c>
      <c r="L13" s="172">
        <v>8.6666666666666661</v>
      </c>
      <c r="M13" s="172">
        <v>8.125</v>
      </c>
      <c r="N13" s="172">
        <v>8.2222222222222214</v>
      </c>
      <c r="O13" s="172">
        <v>8.6666666666666661</v>
      </c>
      <c r="P13" s="172">
        <v>8.1999999999999993</v>
      </c>
      <c r="Q13" s="172">
        <v>8.75</v>
      </c>
      <c r="R13" s="172"/>
      <c r="S13" s="172"/>
      <c r="T13" s="172">
        <v>8.8888888888888893</v>
      </c>
      <c r="U13" s="172">
        <v>9</v>
      </c>
      <c r="V13" s="172">
        <v>9.2222222222222214</v>
      </c>
      <c r="W13" s="172">
        <v>8.6666666666666661</v>
      </c>
      <c r="X13" s="172">
        <v>8.625</v>
      </c>
      <c r="Y13" s="172">
        <v>8.125</v>
      </c>
      <c r="Z13" s="172">
        <v>8.1428571428571423</v>
      </c>
      <c r="AA13" s="172">
        <v>8.8888888888888893</v>
      </c>
      <c r="AB13" s="172">
        <v>8.3333333333333339</v>
      </c>
      <c r="AC13" s="172">
        <v>7</v>
      </c>
      <c r="AD13" s="172">
        <v>6.7142857142857144</v>
      </c>
      <c r="AE13" s="172">
        <v>7.5</v>
      </c>
      <c r="AF13" s="304">
        <v>7.8</v>
      </c>
      <c r="AG13" s="304"/>
      <c r="AH13" s="294">
        <v>8.6383900396232214</v>
      </c>
      <c r="AI13" s="295">
        <v>7.2706577595066797</v>
      </c>
    </row>
    <row r="14" spans="1:35" ht="45" customHeight="1" thickBot="1" x14ac:dyDescent="0.3">
      <c r="A14" s="175">
        <v>4111</v>
      </c>
      <c r="B14" s="176" t="str">
        <f>VLOOKUP(A14,SEGMENTOS!$A$1:$C$14,2,0)</f>
        <v>Tanques Offshore - Clientes C</v>
      </c>
      <c r="C14" s="177">
        <v>45241</v>
      </c>
      <c r="D14" s="178">
        <v>9.25</v>
      </c>
      <c r="E14" s="178">
        <v>9.375</v>
      </c>
      <c r="F14" s="178">
        <v>9.25</v>
      </c>
      <c r="G14" s="178">
        <v>9.125</v>
      </c>
      <c r="H14" s="178">
        <v>9.125</v>
      </c>
      <c r="I14" s="178">
        <v>9.1111111111111107</v>
      </c>
      <c r="J14" s="178">
        <v>9</v>
      </c>
      <c r="K14" s="178">
        <v>9.1111111111111107</v>
      </c>
      <c r="L14" s="178">
        <v>9.1428571428571423</v>
      </c>
      <c r="M14" s="178">
        <v>9</v>
      </c>
      <c r="N14" s="178">
        <v>9.125</v>
      </c>
      <c r="O14" s="178">
        <v>9.375</v>
      </c>
      <c r="P14" s="178">
        <v>9.3333333333333339</v>
      </c>
      <c r="Q14" s="178">
        <v>9.1999999999999993</v>
      </c>
      <c r="R14" s="178">
        <v>8.8000000000000007</v>
      </c>
      <c r="S14" s="178">
        <v>8.75</v>
      </c>
      <c r="T14" s="178">
        <v>9.1428571428571423</v>
      </c>
      <c r="U14" s="178">
        <v>9.1428571428571423</v>
      </c>
      <c r="V14" s="178">
        <v>9.1428571428571423</v>
      </c>
      <c r="W14" s="178">
        <v>9.1428571428571423</v>
      </c>
      <c r="X14" s="178">
        <v>8.875</v>
      </c>
      <c r="Y14" s="178">
        <v>8.75</v>
      </c>
      <c r="Z14" s="178">
        <v>8.875</v>
      </c>
      <c r="AA14" s="178">
        <v>9.125</v>
      </c>
      <c r="AB14" s="178">
        <v>7.8571428571428568</v>
      </c>
      <c r="AC14" s="178">
        <v>7.2857142857142856</v>
      </c>
      <c r="AD14" s="178">
        <v>8</v>
      </c>
      <c r="AE14" s="178">
        <v>8</v>
      </c>
      <c r="AF14" s="305">
        <v>8.8333333333333339</v>
      </c>
      <c r="AG14" s="305">
        <v>7.8</v>
      </c>
      <c r="AH14" s="296">
        <v>9.0584594325535086</v>
      </c>
      <c r="AI14" s="297">
        <v>7.9892258579409408</v>
      </c>
    </row>
  </sheetData>
  <sheetProtection selectLockedCells="1" selectUnlockedCells="1"/>
  <autoFilter ref="A1:AI1" xr:uid="{063B7558-578F-4121-A96A-C842ED419840}"/>
  <conditionalFormatting sqref="A2:A14">
    <cfRule type="duplicateValues" dxfId="116" priority="2572"/>
  </conditionalFormatting>
  <conditionalFormatting sqref="A2:B14">
    <cfRule type="duplicateValues" dxfId="115" priority="2574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AC3A9-063B-45C5-B811-ABA503B8DBDA}">
  <dimension ref="A1:AI14"/>
  <sheetViews>
    <sheetView windowProtection="1" showGridLines="0" zoomScale="60" zoomScaleNormal="60" workbookViewId="0">
      <pane xSplit="3" ySplit="1" topLeftCell="D2" activePane="bottomRight" state="frozen"/>
      <selection activeCell="A2" sqref="A2:A14"/>
      <selection pane="topRight" activeCell="A2" sqref="A2:A14"/>
      <selection pane="bottomLeft" activeCell="A2" sqref="A2:A14"/>
      <selection pane="bottomRight" activeCell="A3" sqref="A3:XFD3"/>
    </sheetView>
  </sheetViews>
  <sheetFormatPr defaultColWidth="18.140625" defaultRowHeight="15" x14ac:dyDescent="0.25"/>
  <cols>
    <col min="1" max="1" width="21.7109375" customWidth="1"/>
    <col min="2" max="2" width="40.7109375" customWidth="1"/>
    <col min="3" max="3" width="18.7109375" customWidth="1"/>
    <col min="4" max="33" width="12.7109375" customWidth="1"/>
  </cols>
  <sheetData>
    <row r="1" spans="1:35" ht="49.9" customHeight="1" thickBot="1" x14ac:dyDescent="0.3">
      <c r="A1" s="153" t="s">
        <v>6</v>
      </c>
      <c r="B1" s="154" t="s">
        <v>7</v>
      </c>
      <c r="C1" s="154" t="s">
        <v>2</v>
      </c>
      <c r="D1" s="155">
        <v>1</v>
      </c>
      <c r="E1" s="155">
        <v>2</v>
      </c>
      <c r="F1" s="155">
        <v>3</v>
      </c>
      <c r="G1" s="155">
        <v>4</v>
      </c>
      <c r="H1" s="155">
        <v>5</v>
      </c>
      <c r="I1" s="155">
        <v>6</v>
      </c>
      <c r="J1" s="155">
        <v>7</v>
      </c>
      <c r="K1" s="155">
        <v>8</v>
      </c>
      <c r="L1" s="155">
        <v>9</v>
      </c>
      <c r="M1" s="155">
        <v>10</v>
      </c>
      <c r="N1" s="155">
        <v>11</v>
      </c>
      <c r="O1" s="155">
        <v>12</v>
      </c>
      <c r="P1" s="155">
        <v>13</v>
      </c>
      <c r="Q1" s="155">
        <v>14</v>
      </c>
      <c r="R1" s="155">
        <v>15</v>
      </c>
      <c r="S1" s="155">
        <v>16</v>
      </c>
      <c r="T1" s="155">
        <v>17</v>
      </c>
      <c r="U1" s="155">
        <v>18</v>
      </c>
      <c r="V1" s="155">
        <v>19</v>
      </c>
      <c r="W1" s="155">
        <v>20</v>
      </c>
      <c r="X1" s="155">
        <v>21</v>
      </c>
      <c r="Y1" s="155">
        <v>22</v>
      </c>
      <c r="Z1" s="155">
        <v>23</v>
      </c>
      <c r="AA1" s="155">
        <v>24</v>
      </c>
      <c r="AB1" s="155">
        <v>25</v>
      </c>
      <c r="AC1" s="155">
        <v>26</v>
      </c>
      <c r="AD1" s="155">
        <v>27</v>
      </c>
      <c r="AE1" s="155">
        <v>28</v>
      </c>
      <c r="AF1" s="155">
        <v>29</v>
      </c>
      <c r="AG1" s="155">
        <v>30</v>
      </c>
      <c r="AH1" s="156" t="s">
        <v>82</v>
      </c>
      <c r="AI1" s="157" t="s">
        <v>83</v>
      </c>
    </row>
    <row r="2" spans="1:35" ht="45" customHeight="1" x14ac:dyDescent="0.25">
      <c r="A2" s="158">
        <v>2900</v>
      </c>
      <c r="B2" s="165" t="str">
        <f>VLOOKUP(A2,SEGMENTOS!$A$1:$C$14,2,0)</f>
        <v>Mercado</v>
      </c>
      <c r="C2" s="160">
        <v>44866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302"/>
      <c r="AG2" s="302"/>
      <c r="AH2" s="290">
        <v>7.229241657419557</v>
      </c>
      <c r="AI2" s="291">
        <v>6.3310170519089466</v>
      </c>
    </row>
    <row r="3" spans="1:35" ht="45" customHeight="1" x14ac:dyDescent="0.25">
      <c r="A3" s="164">
        <v>4100</v>
      </c>
      <c r="B3" s="165" t="str">
        <f>VLOOKUP(A3,SEGMENTOS!$A$1:$C$14,2,0)</f>
        <v>Tanques Onshore / Offshore</v>
      </c>
      <c r="C3" s="166">
        <v>44866</v>
      </c>
      <c r="D3" s="167">
        <v>8.8208955223880601</v>
      </c>
      <c r="E3" s="167">
        <v>8.9848484848484844</v>
      </c>
      <c r="F3" s="167">
        <v>8.6716417910447756</v>
      </c>
      <c r="G3" s="167">
        <v>8.4029850746268657</v>
      </c>
      <c r="H3" s="167">
        <v>8.7878787878787872</v>
      </c>
      <c r="I3" s="167">
        <v>8.9848484848484844</v>
      </c>
      <c r="J3" s="167">
        <v>8.984375</v>
      </c>
      <c r="K3" s="167">
        <v>9.1818181818181817</v>
      </c>
      <c r="L3" s="167">
        <v>8.9692307692307693</v>
      </c>
      <c r="M3" s="167">
        <v>8.6363636363636367</v>
      </c>
      <c r="N3" s="167">
        <v>8.9230769230769234</v>
      </c>
      <c r="O3" s="167">
        <v>8.984375</v>
      </c>
      <c r="P3" s="167">
        <v>8.5714285714285712</v>
      </c>
      <c r="Q3" s="167">
        <v>8.2857142857142865</v>
      </c>
      <c r="R3" s="167">
        <v>8</v>
      </c>
      <c r="S3" s="167">
        <v>8.8333333333333339</v>
      </c>
      <c r="T3" s="167">
        <v>8.9655172413793096</v>
      </c>
      <c r="U3" s="167">
        <v>8.7719298245614041</v>
      </c>
      <c r="V3" s="167">
        <v>9.2857142857142865</v>
      </c>
      <c r="W3" s="167">
        <v>8.9672131147540988</v>
      </c>
      <c r="X3" s="167">
        <v>9.0153846153846153</v>
      </c>
      <c r="Y3" s="167">
        <v>9.140625</v>
      </c>
      <c r="Z3" s="167">
        <v>8.7903225806451619</v>
      </c>
      <c r="AA3" s="167">
        <v>9.0149253731343286</v>
      </c>
      <c r="AB3" s="167">
        <v>8.3030303030303028</v>
      </c>
      <c r="AC3" s="167">
        <v>7.6984126984126986</v>
      </c>
      <c r="AD3" s="167">
        <v>7.7166666666666668</v>
      </c>
      <c r="AE3" s="167">
        <v>7.9206349206349209</v>
      </c>
      <c r="AF3" s="303">
        <v>6.5714285714285712</v>
      </c>
      <c r="AG3" s="303">
        <v>8.1666666666666661</v>
      </c>
      <c r="AH3" s="292">
        <v>8.6782047634809274</v>
      </c>
      <c r="AI3" s="293">
        <v>7.7816555277081587</v>
      </c>
    </row>
    <row r="4" spans="1:35" ht="45" customHeight="1" x14ac:dyDescent="0.25">
      <c r="A4" s="170">
        <v>4101</v>
      </c>
      <c r="B4" s="171" t="str">
        <f>VLOOKUP(A4,SEGMENTOS!$A$1:$C$14,2,0)</f>
        <v>Tanques Onshore</v>
      </c>
      <c r="C4" s="166">
        <v>44866</v>
      </c>
      <c r="D4" s="172">
        <v>8.8510638297872344</v>
      </c>
      <c r="E4" s="172">
        <v>9.1521739130434785</v>
      </c>
      <c r="F4" s="172">
        <v>8.8085106382978715</v>
      </c>
      <c r="G4" s="172">
        <v>8.4468085106382986</v>
      </c>
      <c r="H4" s="172">
        <v>8.8913043478260878</v>
      </c>
      <c r="I4" s="172">
        <v>8.9782608695652169</v>
      </c>
      <c r="J4" s="172">
        <v>8.8888888888888893</v>
      </c>
      <c r="K4" s="172">
        <v>9.1521739130434785</v>
      </c>
      <c r="L4" s="172">
        <v>8.8666666666666671</v>
      </c>
      <c r="M4" s="172">
        <v>8.6739130434782616</v>
      </c>
      <c r="N4" s="172">
        <v>8.8888888888888893</v>
      </c>
      <c r="O4" s="172">
        <v>8.9090909090909083</v>
      </c>
      <c r="P4" s="172"/>
      <c r="Q4" s="172"/>
      <c r="R4" s="172"/>
      <c r="S4" s="172"/>
      <c r="T4" s="172">
        <v>8.9756097560975618</v>
      </c>
      <c r="U4" s="172">
        <v>8.9499999999999993</v>
      </c>
      <c r="V4" s="172">
        <v>9.375</v>
      </c>
      <c r="W4" s="172">
        <v>9.1666666666666661</v>
      </c>
      <c r="X4" s="172">
        <v>9.0888888888888886</v>
      </c>
      <c r="Y4" s="172">
        <v>9.2444444444444436</v>
      </c>
      <c r="Z4" s="172">
        <v>9</v>
      </c>
      <c r="AA4" s="172">
        <v>9.0638297872340434</v>
      </c>
      <c r="AB4" s="172">
        <v>8.4130434782608692</v>
      </c>
      <c r="AC4" s="172">
        <v>7.9090909090909092</v>
      </c>
      <c r="AD4" s="172">
        <v>8</v>
      </c>
      <c r="AE4" s="172">
        <v>8.1363636363636367</v>
      </c>
      <c r="AF4" s="304"/>
      <c r="AG4" s="304"/>
      <c r="AH4" s="294">
        <v>8.9383715537676416</v>
      </c>
      <c r="AI4" s="295">
        <v>8.0189393939393945</v>
      </c>
    </row>
    <row r="5" spans="1:35" ht="45" customHeight="1" x14ac:dyDescent="0.25">
      <c r="A5" s="164">
        <v>4102</v>
      </c>
      <c r="B5" s="171" t="str">
        <f>VLOOKUP(A5,SEGMENTOS!$A$1:$C$14,2,0)</f>
        <v>Tanques Offshore</v>
      </c>
      <c r="C5" s="166">
        <v>44866</v>
      </c>
      <c r="D5" s="172">
        <v>8.75</v>
      </c>
      <c r="E5" s="172">
        <v>8.6</v>
      </c>
      <c r="F5" s="172">
        <v>8.35</v>
      </c>
      <c r="G5" s="172">
        <v>8.3000000000000007</v>
      </c>
      <c r="H5" s="172">
        <v>8.5500000000000007</v>
      </c>
      <c r="I5" s="172">
        <v>9</v>
      </c>
      <c r="J5" s="172">
        <v>9.2105263157894743</v>
      </c>
      <c r="K5" s="172">
        <v>9.25</v>
      </c>
      <c r="L5" s="172">
        <v>9.1999999999999993</v>
      </c>
      <c r="M5" s="172">
        <v>8.5500000000000007</v>
      </c>
      <c r="N5" s="172">
        <v>9</v>
      </c>
      <c r="O5" s="172">
        <v>9.15</v>
      </c>
      <c r="P5" s="172">
        <v>8.5714285714285712</v>
      </c>
      <c r="Q5" s="172">
        <v>8.2857142857142865</v>
      </c>
      <c r="R5" s="172">
        <v>8</v>
      </c>
      <c r="S5" s="172">
        <v>8.8333333333333339</v>
      </c>
      <c r="T5" s="172">
        <v>8.9411764705882355</v>
      </c>
      <c r="U5" s="172">
        <v>8.3529411764705888</v>
      </c>
      <c r="V5" s="172">
        <v>9.0625</v>
      </c>
      <c r="W5" s="172">
        <v>8.526315789473685</v>
      </c>
      <c r="X5" s="172">
        <v>8.85</v>
      </c>
      <c r="Y5" s="172">
        <v>8.8947368421052637</v>
      </c>
      <c r="Z5" s="172">
        <v>8.3157894736842106</v>
      </c>
      <c r="AA5" s="172">
        <v>8.9</v>
      </c>
      <c r="AB5" s="172">
        <v>8.0500000000000007</v>
      </c>
      <c r="AC5" s="172">
        <v>7.2105263157894735</v>
      </c>
      <c r="AD5" s="172">
        <v>7</v>
      </c>
      <c r="AE5" s="172">
        <v>7.4210526315789478</v>
      </c>
      <c r="AF5" s="304">
        <v>6.5714285714285712</v>
      </c>
      <c r="AG5" s="304">
        <v>8.1666666666666661</v>
      </c>
      <c r="AH5" s="294">
        <v>8.5734673022948069</v>
      </c>
      <c r="AI5" s="295">
        <v>7.2114496768236371</v>
      </c>
    </row>
    <row r="6" spans="1:35" ht="45" customHeight="1" x14ac:dyDescent="0.25">
      <c r="A6" s="170">
        <v>4103</v>
      </c>
      <c r="B6" s="171" t="str">
        <f>VLOOKUP(A6,SEGMENTOS!$A$1:$C$14,2,0)</f>
        <v>Tanques Onshore / Offshore - Clientes A</v>
      </c>
      <c r="C6" s="166">
        <v>44866</v>
      </c>
      <c r="D6" s="172">
        <v>9.0434782608695645</v>
      </c>
      <c r="E6" s="172">
        <v>9.1304347826086953</v>
      </c>
      <c r="F6" s="172">
        <v>8.7826086956521738</v>
      </c>
      <c r="G6" s="172">
        <v>8.3913043478260878</v>
      </c>
      <c r="H6" s="172">
        <v>8.954545454545455</v>
      </c>
      <c r="I6" s="172">
        <v>9</v>
      </c>
      <c r="J6" s="172">
        <v>8.9090909090909083</v>
      </c>
      <c r="K6" s="172">
        <v>9.2272727272727266</v>
      </c>
      <c r="L6" s="172">
        <v>9</v>
      </c>
      <c r="M6" s="172">
        <v>8.6818181818181817</v>
      </c>
      <c r="N6" s="172">
        <v>8.9090909090909083</v>
      </c>
      <c r="O6" s="172">
        <v>9.0909090909090917</v>
      </c>
      <c r="P6" s="172">
        <v>7</v>
      </c>
      <c r="Q6" s="172">
        <v>5</v>
      </c>
      <c r="R6" s="172">
        <v>8</v>
      </c>
      <c r="S6" s="172">
        <v>8.8333333333333339</v>
      </c>
      <c r="T6" s="172">
        <v>8.9499999999999993</v>
      </c>
      <c r="U6" s="172">
        <v>8.75</v>
      </c>
      <c r="V6" s="172">
        <v>9.4210526315789469</v>
      </c>
      <c r="W6" s="172">
        <v>8.8000000000000007</v>
      </c>
      <c r="X6" s="172">
        <v>9.045454545454545</v>
      </c>
      <c r="Y6" s="172">
        <v>9.2857142857142865</v>
      </c>
      <c r="Z6" s="172">
        <v>8.65</v>
      </c>
      <c r="AA6" s="172">
        <v>9</v>
      </c>
      <c r="AB6" s="172">
        <v>8.4782608695652169</v>
      </c>
      <c r="AC6" s="172">
        <v>7.6818181818181817</v>
      </c>
      <c r="AD6" s="172">
        <v>7.85</v>
      </c>
      <c r="AE6" s="172">
        <v>8.2727272727272734</v>
      </c>
      <c r="AF6" s="304">
        <v>3</v>
      </c>
      <c r="AG6" s="304">
        <v>8.1666666666666661</v>
      </c>
      <c r="AH6" s="294">
        <v>8.3590066020164944</v>
      </c>
      <c r="AI6" s="295">
        <v>7.9440988835725665</v>
      </c>
    </row>
    <row r="7" spans="1:35" ht="45" customHeight="1" x14ac:dyDescent="0.25">
      <c r="A7" s="164">
        <v>4104</v>
      </c>
      <c r="B7" s="171" t="str">
        <f>VLOOKUP(A7,SEGMENTOS!$A$1:$C$14,2,0)</f>
        <v>Tanques Onshore / Offshore - Clientes B</v>
      </c>
      <c r="C7" s="166">
        <v>44866</v>
      </c>
      <c r="D7" s="172">
        <v>9.08</v>
      </c>
      <c r="E7" s="172">
        <v>9.1199999999999992</v>
      </c>
      <c r="F7" s="172">
        <v>8.92</v>
      </c>
      <c r="G7" s="172">
        <v>8.8000000000000007</v>
      </c>
      <c r="H7" s="172">
        <v>8.92</v>
      </c>
      <c r="I7" s="172">
        <v>9.24</v>
      </c>
      <c r="J7" s="172">
        <v>9.2916666666666661</v>
      </c>
      <c r="K7" s="172">
        <v>9.44</v>
      </c>
      <c r="L7" s="172">
        <v>9.24</v>
      </c>
      <c r="M7" s="172">
        <v>9.0399999999999991</v>
      </c>
      <c r="N7" s="172">
        <v>9.2799999999999994</v>
      </c>
      <c r="O7" s="172">
        <v>9.2799999999999994</v>
      </c>
      <c r="P7" s="172">
        <v>9.75</v>
      </c>
      <c r="Q7" s="172">
        <v>9.75</v>
      </c>
      <c r="R7" s="172"/>
      <c r="S7" s="172"/>
      <c r="T7" s="172">
        <v>9.1739130434782616</v>
      </c>
      <c r="U7" s="172">
        <v>9.2173913043478262</v>
      </c>
      <c r="V7" s="172">
        <v>9.3478260869565215</v>
      </c>
      <c r="W7" s="172">
        <v>9.1999999999999993</v>
      </c>
      <c r="X7" s="172">
        <v>8.9600000000000009</v>
      </c>
      <c r="Y7" s="172">
        <v>9.16</v>
      </c>
      <c r="Z7" s="172">
        <v>8.875</v>
      </c>
      <c r="AA7" s="172">
        <v>9.48</v>
      </c>
      <c r="AB7" s="172">
        <v>8.7200000000000006</v>
      </c>
      <c r="AC7" s="172">
        <v>8.1199999999999992</v>
      </c>
      <c r="AD7" s="172">
        <v>8.0416666666666661</v>
      </c>
      <c r="AE7" s="172">
        <v>8.08</v>
      </c>
      <c r="AF7" s="304">
        <v>8.75</v>
      </c>
      <c r="AG7" s="304"/>
      <c r="AH7" s="294">
        <v>9.1711717288360148</v>
      </c>
      <c r="AI7" s="295">
        <v>8.0793421052631569</v>
      </c>
    </row>
    <row r="8" spans="1:35" ht="45" customHeight="1" x14ac:dyDescent="0.25">
      <c r="A8" s="170">
        <v>4105</v>
      </c>
      <c r="B8" s="171" t="str">
        <f>VLOOKUP(A8,SEGMENTOS!$A$1:$C$14,2,0)</f>
        <v>Tanques Onshore / Offshore - Clientes C</v>
      </c>
      <c r="C8" s="166">
        <v>44866</v>
      </c>
      <c r="D8" s="172">
        <v>8.2105263157894743</v>
      </c>
      <c r="E8" s="172">
        <v>8.6111111111111107</v>
      </c>
      <c r="F8" s="172">
        <v>8.2105263157894743</v>
      </c>
      <c r="G8" s="172">
        <v>7.8947368421052628</v>
      </c>
      <c r="H8" s="172">
        <v>8.4210526315789469</v>
      </c>
      <c r="I8" s="172">
        <v>8.6315789473684212</v>
      </c>
      <c r="J8" s="172">
        <v>8.6666666666666661</v>
      </c>
      <c r="K8" s="172">
        <v>8.7894736842105257</v>
      </c>
      <c r="L8" s="172">
        <v>8.5555555555555554</v>
      </c>
      <c r="M8" s="172">
        <v>8.0526315789473681</v>
      </c>
      <c r="N8" s="172">
        <v>8.4444444444444446</v>
      </c>
      <c r="O8" s="172">
        <v>8.4117647058823533</v>
      </c>
      <c r="P8" s="172">
        <v>7</v>
      </c>
      <c r="Q8" s="172">
        <v>7</v>
      </c>
      <c r="R8" s="172"/>
      <c r="S8" s="172"/>
      <c r="T8" s="172">
        <v>8.6666666666666661</v>
      </c>
      <c r="U8" s="172">
        <v>8.0714285714285712</v>
      </c>
      <c r="V8" s="172">
        <v>9</v>
      </c>
      <c r="W8" s="172">
        <v>8.8125</v>
      </c>
      <c r="X8" s="172">
        <v>9.0555555555555554</v>
      </c>
      <c r="Y8" s="172">
        <v>8.9444444444444446</v>
      </c>
      <c r="Z8" s="172">
        <v>8.8333333333333339</v>
      </c>
      <c r="AA8" s="172">
        <v>8.4210526315789469</v>
      </c>
      <c r="AB8" s="172">
        <v>7.5</v>
      </c>
      <c r="AC8" s="172">
        <v>7.0625</v>
      </c>
      <c r="AD8" s="172">
        <v>7.0625</v>
      </c>
      <c r="AE8" s="172">
        <v>7.1875</v>
      </c>
      <c r="AF8" s="304">
        <v>4</v>
      </c>
      <c r="AG8" s="304"/>
      <c r="AH8" s="294">
        <v>8.1186449957354743</v>
      </c>
      <c r="AI8" s="295">
        <v>7.1058114035087714</v>
      </c>
    </row>
    <row r="9" spans="1:35" ht="45" customHeight="1" x14ac:dyDescent="0.25">
      <c r="A9" s="164">
        <v>4106</v>
      </c>
      <c r="B9" s="171" t="str">
        <f>VLOOKUP(A9,SEGMENTOS!$A$1:$C$14,2,0)</f>
        <v>Tanques Onshore - Clientes A</v>
      </c>
      <c r="C9" s="166">
        <v>44866</v>
      </c>
      <c r="D9" s="172">
        <v>9.2666666666666675</v>
      </c>
      <c r="E9" s="172">
        <v>9.6</v>
      </c>
      <c r="F9" s="172">
        <v>9</v>
      </c>
      <c r="G9" s="172">
        <v>8.4666666666666668</v>
      </c>
      <c r="H9" s="172">
        <v>9.2142857142857135</v>
      </c>
      <c r="I9" s="172">
        <v>9.1428571428571423</v>
      </c>
      <c r="J9" s="172">
        <v>8.9285714285714288</v>
      </c>
      <c r="K9" s="172">
        <v>9.4285714285714288</v>
      </c>
      <c r="L9" s="172">
        <v>9.1428571428571423</v>
      </c>
      <c r="M9" s="172">
        <v>8.6428571428571423</v>
      </c>
      <c r="N9" s="172">
        <v>9.1428571428571423</v>
      </c>
      <c r="O9" s="172">
        <v>9.3571428571428577</v>
      </c>
      <c r="P9" s="172"/>
      <c r="Q9" s="172"/>
      <c r="R9" s="172"/>
      <c r="S9" s="172"/>
      <c r="T9" s="172">
        <v>9.1538461538461533</v>
      </c>
      <c r="U9" s="172">
        <v>8.9230769230769234</v>
      </c>
      <c r="V9" s="172">
        <v>9.5384615384615383</v>
      </c>
      <c r="W9" s="172">
        <v>9.1538461538461533</v>
      </c>
      <c r="X9" s="172">
        <v>8.9285714285714288</v>
      </c>
      <c r="Y9" s="172">
        <v>9.2857142857142865</v>
      </c>
      <c r="Z9" s="172">
        <v>8.5833333333333339</v>
      </c>
      <c r="AA9" s="172">
        <v>9.1333333333333329</v>
      </c>
      <c r="AB9" s="172">
        <v>8.4</v>
      </c>
      <c r="AC9" s="172">
        <v>7.666666666666667</v>
      </c>
      <c r="AD9" s="172">
        <v>7.9285714285714288</v>
      </c>
      <c r="AE9" s="172">
        <v>8.2666666666666675</v>
      </c>
      <c r="AF9" s="304"/>
      <c r="AG9" s="304"/>
      <c r="AH9" s="294">
        <v>9.0582162730324214</v>
      </c>
      <c r="AI9" s="295">
        <v>7.9641604010025073</v>
      </c>
    </row>
    <row r="10" spans="1:35" ht="45" customHeight="1" x14ac:dyDescent="0.25">
      <c r="A10" s="170">
        <v>4107</v>
      </c>
      <c r="B10" s="171" t="str">
        <f>VLOOKUP(A10,SEGMENTOS!$A$1:$C$14,2,0)</f>
        <v>Tanques Onshore - Clientes B</v>
      </c>
      <c r="C10" s="166">
        <v>44866</v>
      </c>
      <c r="D10" s="172">
        <v>8.8235294117647065</v>
      </c>
      <c r="E10" s="172">
        <v>8.9411764705882355</v>
      </c>
      <c r="F10" s="172">
        <v>8.8235294117647065</v>
      </c>
      <c r="G10" s="172">
        <v>8.7058823529411757</v>
      </c>
      <c r="H10" s="172">
        <v>9</v>
      </c>
      <c r="I10" s="172">
        <v>9.117647058823529</v>
      </c>
      <c r="J10" s="172">
        <v>9.117647058823529</v>
      </c>
      <c r="K10" s="172">
        <v>9.2941176470588243</v>
      </c>
      <c r="L10" s="172">
        <v>9</v>
      </c>
      <c r="M10" s="172">
        <v>8.8235294117647065</v>
      </c>
      <c r="N10" s="172">
        <v>9.0588235294117645</v>
      </c>
      <c r="O10" s="172">
        <v>9.0588235294117645</v>
      </c>
      <c r="P10" s="172"/>
      <c r="Q10" s="172"/>
      <c r="R10" s="172"/>
      <c r="S10" s="172"/>
      <c r="T10" s="172">
        <v>9</v>
      </c>
      <c r="U10" s="172">
        <v>9.0588235294117645</v>
      </c>
      <c r="V10" s="172">
        <v>9.1764705882352935</v>
      </c>
      <c r="W10" s="172">
        <v>9</v>
      </c>
      <c r="X10" s="172">
        <v>8.882352941176471</v>
      </c>
      <c r="Y10" s="172">
        <v>9.0588235294117645</v>
      </c>
      <c r="Z10" s="172">
        <v>9</v>
      </c>
      <c r="AA10" s="172">
        <v>9.3529411764705888</v>
      </c>
      <c r="AB10" s="172">
        <v>8.9411764705882355</v>
      </c>
      <c r="AC10" s="172">
        <v>8.2941176470588243</v>
      </c>
      <c r="AD10" s="172">
        <v>8.2941176470588243</v>
      </c>
      <c r="AE10" s="172">
        <v>8.235294117647058</v>
      </c>
      <c r="AF10" s="304"/>
      <c r="AG10" s="304"/>
      <c r="AH10" s="294">
        <v>9.0105602442851662</v>
      </c>
      <c r="AI10" s="295">
        <v>8.2737358101135179</v>
      </c>
    </row>
    <row r="11" spans="1:35" ht="45" customHeight="1" x14ac:dyDescent="0.25">
      <c r="A11" s="164">
        <v>4108</v>
      </c>
      <c r="B11" s="171" t="str">
        <f>VLOOKUP(A11,SEGMENTOS!$A$1:$C$14,2,0)</f>
        <v>Tanques Onshore - Clientes C</v>
      </c>
      <c r="C11" s="166">
        <v>44866</v>
      </c>
      <c r="D11" s="172">
        <v>8.4666666666666668</v>
      </c>
      <c r="E11" s="172">
        <v>8.9285714285714288</v>
      </c>
      <c r="F11" s="172">
        <v>8.6</v>
      </c>
      <c r="G11" s="172">
        <v>8.1333333333333329</v>
      </c>
      <c r="H11" s="172">
        <v>8.4666666666666668</v>
      </c>
      <c r="I11" s="172">
        <v>8.6666666666666661</v>
      </c>
      <c r="J11" s="172">
        <v>8.5714285714285712</v>
      </c>
      <c r="K11" s="172">
        <v>8.7333333333333325</v>
      </c>
      <c r="L11" s="172">
        <v>8.4285714285714288</v>
      </c>
      <c r="M11" s="172">
        <v>8.5333333333333332</v>
      </c>
      <c r="N11" s="172">
        <v>8.4285714285714288</v>
      </c>
      <c r="O11" s="172">
        <v>8.2307692307692299</v>
      </c>
      <c r="P11" s="172"/>
      <c r="Q11" s="172"/>
      <c r="R11" s="172"/>
      <c r="S11" s="172"/>
      <c r="T11" s="172">
        <v>8.7272727272727266</v>
      </c>
      <c r="U11" s="172">
        <v>8.8000000000000007</v>
      </c>
      <c r="V11" s="172">
        <v>9.5</v>
      </c>
      <c r="W11" s="172">
        <v>9.4166666666666661</v>
      </c>
      <c r="X11" s="172">
        <v>9.5</v>
      </c>
      <c r="Y11" s="172">
        <v>9.4285714285714288</v>
      </c>
      <c r="Z11" s="172">
        <v>9.3571428571428577</v>
      </c>
      <c r="AA11" s="172">
        <v>8.6666666666666661</v>
      </c>
      <c r="AB11" s="172">
        <v>7.7857142857142856</v>
      </c>
      <c r="AC11" s="172">
        <v>7.666666666666667</v>
      </c>
      <c r="AD11" s="172">
        <v>7.666666666666667</v>
      </c>
      <c r="AE11" s="172">
        <v>7.833333333333333</v>
      </c>
      <c r="AF11" s="304"/>
      <c r="AG11" s="304"/>
      <c r="AH11" s="294">
        <v>8.7297849110754644</v>
      </c>
      <c r="AI11" s="295">
        <v>7.7244152046783627</v>
      </c>
    </row>
    <row r="12" spans="1:35" ht="45" customHeight="1" x14ac:dyDescent="0.25">
      <c r="A12" s="170">
        <v>4109</v>
      </c>
      <c r="B12" s="171" t="str">
        <f>VLOOKUP(A12,SEGMENTOS!$A$1:$C$14,2,0)</f>
        <v>Tanques Offshore - Clientes A</v>
      </c>
      <c r="C12" s="166">
        <v>44866</v>
      </c>
      <c r="D12" s="172">
        <v>8.625</v>
      </c>
      <c r="E12" s="172">
        <v>8.25</v>
      </c>
      <c r="F12" s="172">
        <v>8.375</v>
      </c>
      <c r="G12" s="172">
        <v>8.25</v>
      </c>
      <c r="H12" s="172">
        <v>8.5</v>
      </c>
      <c r="I12" s="172">
        <v>8.75</v>
      </c>
      <c r="J12" s="172">
        <v>8.875</v>
      </c>
      <c r="K12" s="172">
        <v>8.875</v>
      </c>
      <c r="L12" s="172">
        <v>8.75</v>
      </c>
      <c r="M12" s="172">
        <v>8.75</v>
      </c>
      <c r="N12" s="172">
        <v>8.5</v>
      </c>
      <c r="O12" s="172">
        <v>8.625</v>
      </c>
      <c r="P12" s="172">
        <v>7</v>
      </c>
      <c r="Q12" s="172">
        <v>5</v>
      </c>
      <c r="R12" s="172">
        <v>8</v>
      </c>
      <c r="S12" s="172">
        <v>8.8333333333333339</v>
      </c>
      <c r="T12" s="172">
        <v>8.5714285714285712</v>
      </c>
      <c r="U12" s="172">
        <v>8.4285714285714288</v>
      </c>
      <c r="V12" s="172">
        <v>9.1666666666666661</v>
      </c>
      <c r="W12" s="172">
        <v>8.1428571428571423</v>
      </c>
      <c r="X12" s="172">
        <v>9.25</v>
      </c>
      <c r="Y12" s="172">
        <v>9.2857142857142865</v>
      </c>
      <c r="Z12" s="172">
        <v>8.75</v>
      </c>
      <c r="AA12" s="172">
        <v>8.75</v>
      </c>
      <c r="AB12" s="172">
        <v>8.625</v>
      </c>
      <c r="AC12" s="172">
        <v>7.7142857142857144</v>
      </c>
      <c r="AD12" s="172">
        <v>7.666666666666667</v>
      </c>
      <c r="AE12" s="172">
        <v>8.2857142857142865</v>
      </c>
      <c r="AF12" s="304">
        <v>3</v>
      </c>
      <c r="AG12" s="304">
        <v>8.1666666666666661</v>
      </c>
      <c r="AH12" s="294">
        <v>8.1639785984702176</v>
      </c>
      <c r="AI12" s="295">
        <v>7.8959899749373426</v>
      </c>
    </row>
    <row r="13" spans="1:35" ht="45" customHeight="1" x14ac:dyDescent="0.25">
      <c r="A13" s="164">
        <v>4110</v>
      </c>
      <c r="B13" s="171" t="str">
        <f>VLOOKUP(A13,SEGMENTOS!$A$1:$C$14,2,0)</f>
        <v>Tanques Offshore - Clientes B</v>
      </c>
      <c r="C13" s="166">
        <v>44866</v>
      </c>
      <c r="D13" s="172">
        <v>9.625</v>
      </c>
      <c r="E13" s="172">
        <v>9.5</v>
      </c>
      <c r="F13" s="172">
        <v>9.125</v>
      </c>
      <c r="G13" s="172">
        <v>9</v>
      </c>
      <c r="H13" s="172">
        <v>8.75</v>
      </c>
      <c r="I13" s="172">
        <v>9.5</v>
      </c>
      <c r="J13" s="172">
        <v>9.7142857142857135</v>
      </c>
      <c r="K13" s="172">
        <v>9.75</v>
      </c>
      <c r="L13" s="172">
        <v>9.75</v>
      </c>
      <c r="M13" s="172">
        <v>9.5</v>
      </c>
      <c r="N13" s="172">
        <v>9.75</v>
      </c>
      <c r="O13" s="172">
        <v>9.75</v>
      </c>
      <c r="P13" s="172">
        <v>9.75</v>
      </c>
      <c r="Q13" s="172">
        <v>9.75</v>
      </c>
      <c r="R13" s="172"/>
      <c r="S13" s="172"/>
      <c r="T13" s="172">
        <v>9.6666666666666661</v>
      </c>
      <c r="U13" s="172">
        <v>9.6666666666666661</v>
      </c>
      <c r="V13" s="172">
        <v>9.8333333333333339</v>
      </c>
      <c r="W13" s="172">
        <v>9.625</v>
      </c>
      <c r="X13" s="172">
        <v>9.125</v>
      </c>
      <c r="Y13" s="172">
        <v>9.375</v>
      </c>
      <c r="Z13" s="172">
        <v>8.5714285714285712</v>
      </c>
      <c r="AA13" s="172">
        <v>9.75</v>
      </c>
      <c r="AB13" s="172">
        <v>8.25</v>
      </c>
      <c r="AC13" s="172">
        <v>7.75</v>
      </c>
      <c r="AD13" s="172">
        <v>7.4285714285714288</v>
      </c>
      <c r="AE13" s="172">
        <v>7.75</v>
      </c>
      <c r="AF13" s="304">
        <v>8.75</v>
      </c>
      <c r="AG13" s="304"/>
      <c r="AH13" s="294">
        <v>9.4057692873319834</v>
      </c>
      <c r="AI13" s="295">
        <v>7.6400375939849621</v>
      </c>
    </row>
    <row r="14" spans="1:35" ht="45" customHeight="1" thickBot="1" x14ac:dyDescent="0.3">
      <c r="A14" s="175">
        <v>4111</v>
      </c>
      <c r="B14" s="176" t="str">
        <f>VLOOKUP(A14,SEGMENTOS!$A$1:$C$14,2,0)</f>
        <v>Tanques Offshore - Clientes C</v>
      </c>
      <c r="C14" s="177">
        <v>44866</v>
      </c>
      <c r="D14" s="178">
        <v>7.25</v>
      </c>
      <c r="E14" s="178">
        <v>7.5</v>
      </c>
      <c r="F14" s="178">
        <v>6.75</v>
      </c>
      <c r="G14" s="178">
        <v>7</v>
      </c>
      <c r="H14" s="178">
        <v>8.25</v>
      </c>
      <c r="I14" s="178">
        <v>8.5</v>
      </c>
      <c r="J14" s="178">
        <v>9</v>
      </c>
      <c r="K14" s="178">
        <v>9</v>
      </c>
      <c r="L14" s="178">
        <v>9</v>
      </c>
      <c r="M14" s="178">
        <v>6.25</v>
      </c>
      <c r="N14" s="178">
        <v>8.5</v>
      </c>
      <c r="O14" s="178">
        <v>9</v>
      </c>
      <c r="P14" s="178">
        <v>7</v>
      </c>
      <c r="Q14" s="178">
        <v>7</v>
      </c>
      <c r="R14" s="178"/>
      <c r="S14" s="178"/>
      <c r="T14" s="178">
        <v>8.5</v>
      </c>
      <c r="U14" s="178">
        <v>6.25</v>
      </c>
      <c r="V14" s="178">
        <v>7.75</v>
      </c>
      <c r="W14" s="178">
        <v>7</v>
      </c>
      <c r="X14" s="178">
        <v>7.5</v>
      </c>
      <c r="Y14" s="178">
        <v>7.25</v>
      </c>
      <c r="Z14" s="178">
        <v>7</v>
      </c>
      <c r="AA14" s="178">
        <v>7.5</v>
      </c>
      <c r="AB14" s="178">
        <v>6.5</v>
      </c>
      <c r="AC14" s="178">
        <v>5.25</v>
      </c>
      <c r="AD14" s="178">
        <v>5.25</v>
      </c>
      <c r="AE14" s="178">
        <v>5.25</v>
      </c>
      <c r="AF14" s="305">
        <v>4</v>
      </c>
      <c r="AG14" s="305"/>
      <c r="AH14" s="296">
        <v>7.4064237183446604</v>
      </c>
      <c r="AI14" s="297">
        <v>5.25</v>
      </c>
    </row>
  </sheetData>
  <sheetProtection selectLockedCells="1" selectUnlockedCells="1"/>
  <autoFilter ref="A1:AI1" xr:uid="{063B7558-578F-4121-A96A-C842ED419840}"/>
  <conditionalFormatting sqref="A2:A14">
    <cfRule type="duplicateValues" dxfId="114" priority="2575"/>
  </conditionalFormatting>
  <conditionalFormatting sqref="A2:B14">
    <cfRule type="duplicateValues" dxfId="113" priority="2577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88B4-C60B-4EEF-9C6A-D193BEF21B5A}">
  <dimension ref="A1:AI14"/>
  <sheetViews>
    <sheetView windowProtection="1" showGridLines="0" zoomScale="60" zoomScaleNormal="60" workbookViewId="0">
      <pane xSplit="3" ySplit="1" topLeftCell="Q2" activePane="bottomRight" state="frozen"/>
      <selection activeCell="A2" sqref="A2:A14"/>
      <selection pane="topRight" activeCell="A2" sqref="A2:A14"/>
      <selection pane="bottomLeft" activeCell="A2" sqref="A2:A14"/>
      <selection pane="bottomRight" activeCell="A3" sqref="A3:XFD3"/>
    </sheetView>
  </sheetViews>
  <sheetFormatPr defaultColWidth="18.140625" defaultRowHeight="15" x14ac:dyDescent="0.25"/>
  <cols>
    <col min="1" max="1" width="21.7109375" customWidth="1"/>
    <col min="2" max="2" width="40.7109375" customWidth="1"/>
    <col min="3" max="3" width="18.7109375" customWidth="1"/>
    <col min="4" max="33" width="12.7109375" customWidth="1"/>
  </cols>
  <sheetData>
    <row r="1" spans="1:35" ht="49.9" customHeight="1" thickBot="1" x14ac:dyDescent="0.3">
      <c r="A1" s="153" t="s">
        <v>6</v>
      </c>
      <c r="B1" s="154" t="s">
        <v>7</v>
      </c>
      <c r="C1" s="154" t="s">
        <v>2</v>
      </c>
      <c r="D1" s="155">
        <v>1</v>
      </c>
      <c r="E1" s="155">
        <v>2</v>
      </c>
      <c r="F1" s="155">
        <v>3</v>
      </c>
      <c r="G1" s="155">
        <v>4</v>
      </c>
      <c r="H1" s="155">
        <v>5</v>
      </c>
      <c r="I1" s="155">
        <v>6</v>
      </c>
      <c r="J1" s="155">
        <v>7</v>
      </c>
      <c r="K1" s="155">
        <v>8</v>
      </c>
      <c r="L1" s="155">
        <v>9</v>
      </c>
      <c r="M1" s="155">
        <v>10</v>
      </c>
      <c r="N1" s="155">
        <v>11</v>
      </c>
      <c r="O1" s="155">
        <v>12</v>
      </c>
      <c r="P1" s="155">
        <v>13</v>
      </c>
      <c r="Q1" s="155">
        <v>14</v>
      </c>
      <c r="R1" s="155">
        <v>15</v>
      </c>
      <c r="S1" s="155">
        <v>16</v>
      </c>
      <c r="T1" s="155">
        <v>17</v>
      </c>
      <c r="U1" s="155">
        <v>18</v>
      </c>
      <c r="V1" s="155">
        <v>19</v>
      </c>
      <c r="W1" s="155">
        <v>20</v>
      </c>
      <c r="X1" s="155">
        <v>21</v>
      </c>
      <c r="Y1" s="155">
        <v>22</v>
      </c>
      <c r="Z1" s="155">
        <v>23</v>
      </c>
      <c r="AA1" s="155">
        <v>24</v>
      </c>
      <c r="AB1" s="155">
        <v>25</v>
      </c>
      <c r="AC1" s="155">
        <v>26</v>
      </c>
      <c r="AD1" s="155">
        <v>27</v>
      </c>
      <c r="AE1" s="155">
        <v>28</v>
      </c>
      <c r="AF1" s="155">
        <v>29</v>
      </c>
      <c r="AG1" s="155">
        <v>30</v>
      </c>
      <c r="AH1" s="156" t="s">
        <v>82</v>
      </c>
      <c r="AI1" s="157" t="s">
        <v>83</v>
      </c>
    </row>
    <row r="2" spans="1:35" ht="45" customHeight="1" x14ac:dyDescent="0.25">
      <c r="A2" s="158">
        <v>2900</v>
      </c>
      <c r="B2" s="165" t="str">
        <f>VLOOKUP(A2,SEGMENTOS!$A$1:$C$14,2,0)</f>
        <v>Mercado</v>
      </c>
      <c r="C2" s="160">
        <v>44505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302"/>
      <c r="AG2" s="302"/>
      <c r="AH2" s="290">
        <v>8</v>
      </c>
      <c r="AI2" s="291">
        <v>7.1</v>
      </c>
    </row>
    <row r="3" spans="1:35" ht="45" customHeight="1" x14ac:dyDescent="0.25">
      <c r="A3" s="164">
        <v>4100</v>
      </c>
      <c r="B3" s="165" t="str">
        <f>VLOOKUP(A3,SEGMENTOS!$A$1:$C$14,2,0)</f>
        <v>Tanques Onshore / Offshore</v>
      </c>
      <c r="C3" s="166">
        <v>44505</v>
      </c>
      <c r="D3" s="167">
        <v>8.859375</v>
      </c>
      <c r="E3" s="167">
        <v>9</v>
      </c>
      <c r="F3" s="167">
        <v>8.71875</v>
      </c>
      <c r="G3" s="167">
        <v>8.435483870967742</v>
      </c>
      <c r="H3" s="167">
        <v>8.6065573770491799</v>
      </c>
      <c r="I3" s="167">
        <v>9.1428571428571423</v>
      </c>
      <c r="J3" s="167">
        <v>9.17741935483871</v>
      </c>
      <c r="K3" s="167">
        <v>9.241935483870968</v>
      </c>
      <c r="L3" s="167">
        <v>8.9</v>
      </c>
      <c r="M3" s="167">
        <v>8.5737704918032787</v>
      </c>
      <c r="N3" s="167">
        <v>8.8833333333333329</v>
      </c>
      <c r="O3" s="167">
        <v>9.0491803278688518</v>
      </c>
      <c r="P3" s="167">
        <v>9.2307692307692299</v>
      </c>
      <c r="Q3" s="167">
        <v>9.2307692307692299</v>
      </c>
      <c r="R3" s="167"/>
      <c r="S3" s="167"/>
      <c r="T3" s="167">
        <v>9.0754716981132084</v>
      </c>
      <c r="U3" s="167">
        <v>9.0784313725490193</v>
      </c>
      <c r="V3" s="167">
        <v>9.2884615384615383</v>
      </c>
      <c r="W3" s="167"/>
      <c r="X3" s="167">
        <v>9.0952380952380949</v>
      </c>
      <c r="Y3" s="167">
        <v>9.2063492063492056</v>
      </c>
      <c r="Z3" s="167">
        <v>9.0169491525423737</v>
      </c>
      <c r="AA3" s="167">
        <v>9.203125</v>
      </c>
      <c r="AB3" s="167">
        <v>8.2258064516129039</v>
      </c>
      <c r="AC3" s="167">
        <v>7.6557377049180326</v>
      </c>
      <c r="AD3" s="167">
        <v>7.5423728813559325</v>
      </c>
      <c r="AE3" s="167">
        <v>8.0161290322580641</v>
      </c>
      <c r="AF3" s="303">
        <v>8.4166666666666661</v>
      </c>
      <c r="AG3" s="303"/>
      <c r="AH3" s="292">
        <v>8.9364869931209441</v>
      </c>
      <c r="AI3" s="293">
        <v>7.7565819223581407</v>
      </c>
    </row>
    <row r="4" spans="1:35" ht="45" customHeight="1" x14ac:dyDescent="0.25">
      <c r="A4" s="170">
        <v>4101</v>
      </c>
      <c r="B4" s="171" t="str">
        <f>VLOOKUP(A4,SEGMENTOS!$A$1:$C$14,2,0)</f>
        <v>Tanques Onshore</v>
      </c>
      <c r="C4" s="166">
        <v>44505</v>
      </c>
      <c r="D4" s="172">
        <v>8.704545454545455</v>
      </c>
      <c r="E4" s="172">
        <v>8.9767441860465116</v>
      </c>
      <c r="F4" s="172">
        <v>8.7441860465116275</v>
      </c>
      <c r="G4" s="172">
        <v>8.3333333333333339</v>
      </c>
      <c r="H4" s="172">
        <v>8.7142857142857135</v>
      </c>
      <c r="I4" s="172">
        <v>9.1162790697674421</v>
      </c>
      <c r="J4" s="172">
        <v>9.0714285714285712</v>
      </c>
      <c r="K4" s="172">
        <v>9.1860465116279073</v>
      </c>
      <c r="L4" s="172">
        <v>8.8292682926829276</v>
      </c>
      <c r="M4" s="172">
        <v>8.3809523809523814</v>
      </c>
      <c r="N4" s="172">
        <v>8.7317073170731714</v>
      </c>
      <c r="O4" s="172">
        <v>9.0238095238095237</v>
      </c>
      <c r="P4" s="172"/>
      <c r="Q4" s="172"/>
      <c r="R4" s="172"/>
      <c r="S4" s="172"/>
      <c r="T4" s="172">
        <v>9</v>
      </c>
      <c r="U4" s="172">
        <v>8.9714285714285715</v>
      </c>
      <c r="V4" s="172">
        <v>9.1714285714285708</v>
      </c>
      <c r="W4" s="172"/>
      <c r="X4" s="172">
        <v>9.1627906976744189</v>
      </c>
      <c r="Y4" s="172">
        <v>9.2325581395348841</v>
      </c>
      <c r="Z4" s="172">
        <v>8.9487179487179489</v>
      </c>
      <c r="AA4" s="172">
        <v>9.1818181818181817</v>
      </c>
      <c r="AB4" s="172">
        <v>8.0238095238095237</v>
      </c>
      <c r="AC4" s="172">
        <v>7.666666666666667</v>
      </c>
      <c r="AD4" s="172">
        <v>7.5</v>
      </c>
      <c r="AE4" s="172">
        <v>8</v>
      </c>
      <c r="AF4" s="304"/>
      <c r="AG4" s="304"/>
      <c r="AH4" s="294">
        <v>8.8661058014866718</v>
      </c>
      <c r="AI4" s="295">
        <v>7.7418879056047212</v>
      </c>
    </row>
    <row r="5" spans="1:35" ht="45" customHeight="1" x14ac:dyDescent="0.25">
      <c r="A5" s="164">
        <v>4102</v>
      </c>
      <c r="B5" s="171" t="str">
        <f>VLOOKUP(A5,SEGMENTOS!$A$1:$C$14,2,0)</f>
        <v>Tanques Offshore</v>
      </c>
      <c r="C5" s="166">
        <v>44505</v>
      </c>
      <c r="D5" s="172">
        <v>9.1999999999999993</v>
      </c>
      <c r="E5" s="172">
        <v>9.0476190476190474</v>
      </c>
      <c r="F5" s="172">
        <v>8.6666666666666661</v>
      </c>
      <c r="G5" s="172">
        <v>8.65</v>
      </c>
      <c r="H5" s="172">
        <v>8.3684210526315788</v>
      </c>
      <c r="I5" s="172">
        <v>9.1999999999999993</v>
      </c>
      <c r="J5" s="172">
        <v>9.4</v>
      </c>
      <c r="K5" s="172">
        <v>9.3684210526315788</v>
      </c>
      <c r="L5" s="172">
        <v>9.0526315789473681</v>
      </c>
      <c r="M5" s="172">
        <v>9</v>
      </c>
      <c r="N5" s="172">
        <v>9.2105263157894743</v>
      </c>
      <c r="O5" s="172">
        <v>9.1052631578947363</v>
      </c>
      <c r="P5" s="172">
        <v>9.2307692307692299</v>
      </c>
      <c r="Q5" s="172">
        <v>9.2307692307692299</v>
      </c>
      <c r="R5" s="172"/>
      <c r="S5" s="172"/>
      <c r="T5" s="172">
        <v>9.235294117647058</v>
      </c>
      <c r="U5" s="172">
        <v>9.3125</v>
      </c>
      <c r="V5" s="172">
        <v>9.5294117647058822</v>
      </c>
      <c r="W5" s="172"/>
      <c r="X5" s="172">
        <v>8.9499999999999993</v>
      </c>
      <c r="Y5" s="172">
        <v>9.15</v>
      </c>
      <c r="Z5" s="172">
        <v>9.15</v>
      </c>
      <c r="AA5" s="172">
        <v>9.25</v>
      </c>
      <c r="AB5" s="172">
        <v>8.65</v>
      </c>
      <c r="AC5" s="172">
        <v>7.6315789473684212</v>
      </c>
      <c r="AD5" s="172">
        <v>7.6470588235294121</v>
      </c>
      <c r="AE5" s="172">
        <v>8.0526315789473681</v>
      </c>
      <c r="AF5" s="304">
        <v>8.4166666666666661</v>
      </c>
      <c r="AG5" s="304"/>
      <c r="AH5" s="294">
        <v>9.0620801368731652</v>
      </c>
      <c r="AI5" s="295">
        <v>7.7925970574536283</v>
      </c>
    </row>
    <row r="6" spans="1:35" ht="45" customHeight="1" x14ac:dyDescent="0.25">
      <c r="A6" s="170">
        <v>4103</v>
      </c>
      <c r="B6" s="171" t="str">
        <f>VLOOKUP(A6,SEGMENTOS!$A$1:$C$14,2,0)</f>
        <v>Tanques Onshore / Offshore - Clientes A</v>
      </c>
      <c r="C6" s="166">
        <v>44505</v>
      </c>
      <c r="D6" s="172">
        <v>9.2083333333333339</v>
      </c>
      <c r="E6" s="172">
        <v>9.0399999999999991</v>
      </c>
      <c r="F6" s="172">
        <v>8.68</v>
      </c>
      <c r="G6" s="172">
        <v>8.5833333333333339</v>
      </c>
      <c r="H6" s="172">
        <v>8.6818181818181817</v>
      </c>
      <c r="I6" s="172">
        <v>9.2083333333333339</v>
      </c>
      <c r="J6" s="172">
        <v>9.3181818181818183</v>
      </c>
      <c r="K6" s="172">
        <v>9.454545454545455</v>
      </c>
      <c r="L6" s="172">
        <v>9.1363636363636367</v>
      </c>
      <c r="M6" s="172">
        <v>8.8636363636363633</v>
      </c>
      <c r="N6" s="172">
        <v>9.1363636363636367</v>
      </c>
      <c r="O6" s="172">
        <v>9.0909090909090917</v>
      </c>
      <c r="P6" s="172">
        <v>8.75</v>
      </c>
      <c r="Q6" s="172">
        <v>9</v>
      </c>
      <c r="R6" s="172"/>
      <c r="S6" s="172"/>
      <c r="T6" s="172">
        <v>9.1</v>
      </c>
      <c r="U6" s="172">
        <v>9.1999999999999993</v>
      </c>
      <c r="V6" s="172">
        <v>9.5</v>
      </c>
      <c r="W6" s="172"/>
      <c r="X6" s="172">
        <v>9.1666666666666661</v>
      </c>
      <c r="Y6" s="172">
        <v>9.4166666666666661</v>
      </c>
      <c r="Z6" s="172">
        <v>9.1304347826086953</v>
      </c>
      <c r="AA6" s="172">
        <v>9.375</v>
      </c>
      <c r="AB6" s="172">
        <v>8.375</v>
      </c>
      <c r="AC6" s="172">
        <v>7.6818181818181817</v>
      </c>
      <c r="AD6" s="172">
        <v>7.8571428571428568</v>
      </c>
      <c r="AE6" s="172">
        <v>8.0869565217391308</v>
      </c>
      <c r="AF6" s="304">
        <v>7.75</v>
      </c>
      <c r="AG6" s="304"/>
      <c r="AH6" s="294">
        <v>8.9922223111239106</v>
      </c>
      <c r="AI6" s="295">
        <v>7.8836015850252092</v>
      </c>
    </row>
    <row r="7" spans="1:35" ht="45" customHeight="1" x14ac:dyDescent="0.25">
      <c r="A7" s="164">
        <v>4104</v>
      </c>
      <c r="B7" s="171" t="str">
        <f>VLOOKUP(A7,SEGMENTOS!$A$1:$C$14,2,0)</f>
        <v>Tanques Onshore / Offshore - Clientes B</v>
      </c>
      <c r="C7" s="166">
        <v>44505</v>
      </c>
      <c r="D7" s="172">
        <v>8.8333333333333339</v>
      </c>
      <c r="E7" s="172">
        <v>9</v>
      </c>
      <c r="F7" s="172">
        <v>8.9583333333333339</v>
      </c>
      <c r="G7" s="172">
        <v>8.8181818181818183</v>
      </c>
      <c r="H7" s="172">
        <v>8.695652173913043</v>
      </c>
      <c r="I7" s="172">
        <v>9.2916666666666661</v>
      </c>
      <c r="J7" s="172">
        <v>9.3333333333333339</v>
      </c>
      <c r="K7" s="172">
        <v>9.2916666666666661</v>
      </c>
      <c r="L7" s="172">
        <v>9</v>
      </c>
      <c r="M7" s="172">
        <v>8.5652173913043477</v>
      </c>
      <c r="N7" s="172">
        <v>9.0434782608695645</v>
      </c>
      <c r="O7" s="172">
        <v>9.3913043478260878</v>
      </c>
      <c r="P7" s="172">
        <v>9.6666666666666661</v>
      </c>
      <c r="Q7" s="172">
        <v>9.5</v>
      </c>
      <c r="R7" s="172"/>
      <c r="S7" s="172"/>
      <c r="T7" s="172">
        <v>9.1999999999999993</v>
      </c>
      <c r="U7" s="172">
        <v>9.1578947368421044</v>
      </c>
      <c r="V7" s="172">
        <v>9.1999999999999993</v>
      </c>
      <c r="W7" s="172"/>
      <c r="X7" s="172">
        <v>9.2608695652173907</v>
      </c>
      <c r="Y7" s="172">
        <v>9.304347826086957</v>
      </c>
      <c r="Z7" s="172">
        <v>9.0476190476190474</v>
      </c>
      <c r="AA7" s="172">
        <v>9.2916666666666661</v>
      </c>
      <c r="AB7" s="172">
        <v>8.1363636363636367</v>
      </c>
      <c r="AC7" s="172">
        <v>7.8695652173913047</v>
      </c>
      <c r="AD7" s="172">
        <v>7.5909090909090908</v>
      </c>
      <c r="AE7" s="172">
        <v>8.2173913043478262</v>
      </c>
      <c r="AF7" s="304">
        <v>8.8000000000000007</v>
      </c>
      <c r="AG7" s="304"/>
      <c r="AH7" s="294">
        <v>9.075198203979971</v>
      </c>
      <c r="AI7" s="295">
        <v>7.9174682570219321</v>
      </c>
    </row>
    <row r="8" spans="1:35" ht="45" customHeight="1" x14ac:dyDescent="0.25">
      <c r="A8" s="170">
        <v>4105</v>
      </c>
      <c r="B8" s="171" t="str">
        <f>VLOOKUP(A8,SEGMENTOS!$A$1:$C$14,2,0)</f>
        <v>Tanques Onshore / Offshore - Clientes C</v>
      </c>
      <c r="C8" s="166">
        <v>44505</v>
      </c>
      <c r="D8" s="172">
        <v>8.375</v>
      </c>
      <c r="E8" s="172">
        <v>8.9333333333333336</v>
      </c>
      <c r="F8" s="172">
        <v>8.4</v>
      </c>
      <c r="G8" s="172">
        <v>7.6875</v>
      </c>
      <c r="H8" s="172">
        <v>8.375</v>
      </c>
      <c r="I8" s="172">
        <v>8.8000000000000007</v>
      </c>
      <c r="J8" s="172">
        <v>8.75</v>
      </c>
      <c r="K8" s="172">
        <v>8.875</v>
      </c>
      <c r="L8" s="172">
        <v>8.4</v>
      </c>
      <c r="M8" s="172">
        <v>8.1875</v>
      </c>
      <c r="N8" s="172">
        <v>8.2666666666666675</v>
      </c>
      <c r="O8" s="172">
        <v>8.5</v>
      </c>
      <c r="P8" s="172">
        <v>9</v>
      </c>
      <c r="Q8" s="172">
        <v>9</v>
      </c>
      <c r="R8" s="172"/>
      <c r="S8" s="172"/>
      <c r="T8" s="172">
        <v>8.8461538461538467</v>
      </c>
      <c r="U8" s="172">
        <v>8.75</v>
      </c>
      <c r="V8" s="172">
        <v>9.0833333333333339</v>
      </c>
      <c r="W8" s="172"/>
      <c r="X8" s="172">
        <v>8.75</v>
      </c>
      <c r="Y8" s="172">
        <v>8.75</v>
      </c>
      <c r="Z8" s="172">
        <v>8.8000000000000007</v>
      </c>
      <c r="AA8" s="172">
        <v>8.8125</v>
      </c>
      <c r="AB8" s="172">
        <v>8.125</v>
      </c>
      <c r="AC8" s="172">
        <v>7.3125</v>
      </c>
      <c r="AD8" s="172">
        <v>7.0625</v>
      </c>
      <c r="AE8" s="172">
        <v>7.625</v>
      </c>
      <c r="AF8" s="304">
        <v>8.6666666666666661</v>
      </c>
      <c r="AG8" s="304"/>
      <c r="AH8" s="294">
        <v>8.616464237516869</v>
      </c>
      <c r="AI8" s="295">
        <v>7.3556415929203549</v>
      </c>
    </row>
    <row r="9" spans="1:35" ht="45" customHeight="1" x14ac:dyDescent="0.25">
      <c r="A9" s="164">
        <v>4106</v>
      </c>
      <c r="B9" s="171" t="str">
        <f>VLOOKUP(A9,SEGMENTOS!$A$1:$C$14,2,0)</f>
        <v>Tanques Onshore - Clientes A</v>
      </c>
      <c r="C9" s="166">
        <v>44505</v>
      </c>
      <c r="D9" s="172">
        <v>9.3571428571428577</v>
      </c>
      <c r="E9" s="172">
        <v>9.5</v>
      </c>
      <c r="F9" s="172">
        <v>9</v>
      </c>
      <c r="G9" s="172">
        <v>8.5</v>
      </c>
      <c r="H9" s="172">
        <v>9</v>
      </c>
      <c r="I9" s="172">
        <v>9.4285714285714288</v>
      </c>
      <c r="J9" s="172">
        <v>9.5</v>
      </c>
      <c r="K9" s="172">
        <v>9.6923076923076916</v>
      </c>
      <c r="L9" s="172">
        <v>9.3076923076923084</v>
      </c>
      <c r="M9" s="172">
        <v>8.8461538461538467</v>
      </c>
      <c r="N9" s="172">
        <v>9.1538461538461533</v>
      </c>
      <c r="O9" s="172">
        <v>9.384615384615385</v>
      </c>
      <c r="P9" s="172"/>
      <c r="Q9" s="172"/>
      <c r="R9" s="172"/>
      <c r="S9" s="172"/>
      <c r="T9" s="172">
        <v>9.0833333333333339</v>
      </c>
      <c r="U9" s="172">
        <v>9.3333333333333339</v>
      </c>
      <c r="V9" s="172">
        <v>9.6666666666666661</v>
      </c>
      <c r="W9" s="172"/>
      <c r="X9" s="172">
        <v>9.5714285714285712</v>
      </c>
      <c r="Y9" s="172">
        <v>9.7857142857142865</v>
      </c>
      <c r="Z9" s="172">
        <v>9.384615384615385</v>
      </c>
      <c r="AA9" s="172">
        <v>9.7142857142857135</v>
      </c>
      <c r="AB9" s="172">
        <v>8.2142857142857135</v>
      </c>
      <c r="AC9" s="172">
        <v>7.833333333333333</v>
      </c>
      <c r="AD9" s="172">
        <v>8.0769230769230766</v>
      </c>
      <c r="AE9" s="172">
        <v>8.5384615384615383</v>
      </c>
      <c r="AF9" s="304"/>
      <c r="AG9" s="304"/>
      <c r="AH9" s="294">
        <v>9.2660533028180083</v>
      </c>
      <c r="AI9" s="295">
        <v>8.1665532108009984</v>
      </c>
    </row>
    <row r="10" spans="1:35" ht="45" customHeight="1" x14ac:dyDescent="0.25">
      <c r="A10" s="170">
        <v>4107</v>
      </c>
      <c r="B10" s="171" t="str">
        <f>VLOOKUP(A10,SEGMENTOS!$A$1:$C$14,2,0)</f>
        <v>Tanques Onshore - Clientes B</v>
      </c>
      <c r="C10" s="166">
        <v>44505</v>
      </c>
      <c r="D10" s="172">
        <v>8.5</v>
      </c>
      <c r="E10" s="172">
        <v>8.6666666666666661</v>
      </c>
      <c r="F10" s="172">
        <v>8.8333333333333339</v>
      </c>
      <c r="G10" s="172">
        <v>8.625</v>
      </c>
      <c r="H10" s="172">
        <v>8.764705882352942</v>
      </c>
      <c r="I10" s="172">
        <v>9.1666666666666661</v>
      </c>
      <c r="J10" s="172">
        <v>9.1666666666666661</v>
      </c>
      <c r="K10" s="172">
        <v>9.1666666666666661</v>
      </c>
      <c r="L10" s="172">
        <v>8.8235294117647065</v>
      </c>
      <c r="M10" s="172">
        <v>8.2941176470588243</v>
      </c>
      <c r="N10" s="172">
        <v>8.882352941176471</v>
      </c>
      <c r="O10" s="172">
        <v>9.2941176470588243</v>
      </c>
      <c r="P10" s="172"/>
      <c r="Q10" s="172"/>
      <c r="R10" s="172"/>
      <c r="S10" s="172"/>
      <c r="T10" s="172">
        <v>9.0714285714285712</v>
      </c>
      <c r="U10" s="172">
        <v>9</v>
      </c>
      <c r="V10" s="172">
        <v>9</v>
      </c>
      <c r="W10" s="172"/>
      <c r="X10" s="172">
        <v>9.117647058823529</v>
      </c>
      <c r="Y10" s="172">
        <v>9.1764705882352935</v>
      </c>
      <c r="Z10" s="172">
        <v>8.8000000000000007</v>
      </c>
      <c r="AA10" s="172">
        <v>9.1111111111111107</v>
      </c>
      <c r="AB10" s="172">
        <v>7.8125</v>
      </c>
      <c r="AC10" s="172">
        <v>7.833333333333333</v>
      </c>
      <c r="AD10" s="172">
        <v>7.4705882352941178</v>
      </c>
      <c r="AE10" s="172">
        <v>7.8888888888888893</v>
      </c>
      <c r="AF10" s="304"/>
      <c r="AG10" s="304"/>
      <c r="AH10" s="294">
        <v>8.8496740839950192</v>
      </c>
      <c r="AI10" s="295">
        <v>7.7480478917230622</v>
      </c>
    </row>
    <row r="11" spans="1:35" ht="45" customHeight="1" x14ac:dyDescent="0.25">
      <c r="A11" s="164">
        <v>4108</v>
      </c>
      <c r="B11" s="171" t="str">
        <f>VLOOKUP(A11,SEGMENTOS!$A$1:$C$14,2,0)</f>
        <v>Tanques Onshore - Clientes C</v>
      </c>
      <c r="C11" s="166">
        <v>44505</v>
      </c>
      <c r="D11" s="172">
        <v>8.25</v>
      </c>
      <c r="E11" s="172">
        <v>8.8181818181818183</v>
      </c>
      <c r="F11" s="172">
        <v>8.2727272727272734</v>
      </c>
      <c r="G11" s="172">
        <v>7.75</v>
      </c>
      <c r="H11" s="172">
        <v>8.3333333333333339</v>
      </c>
      <c r="I11" s="172">
        <v>8.6363636363636367</v>
      </c>
      <c r="J11" s="172">
        <v>8.5</v>
      </c>
      <c r="K11" s="172">
        <v>8.6666666666666661</v>
      </c>
      <c r="L11" s="172">
        <v>8.2727272727272734</v>
      </c>
      <c r="M11" s="172">
        <v>8</v>
      </c>
      <c r="N11" s="172">
        <v>8</v>
      </c>
      <c r="O11" s="172">
        <v>8.25</v>
      </c>
      <c r="P11" s="172"/>
      <c r="Q11" s="172"/>
      <c r="R11" s="172"/>
      <c r="S11" s="172"/>
      <c r="T11" s="172">
        <v>8.8000000000000007</v>
      </c>
      <c r="U11" s="172">
        <v>8.5</v>
      </c>
      <c r="V11" s="172">
        <v>8.7777777777777786</v>
      </c>
      <c r="W11" s="172"/>
      <c r="X11" s="172">
        <v>8.75</v>
      </c>
      <c r="Y11" s="172">
        <v>8.6666666666666661</v>
      </c>
      <c r="Z11" s="172">
        <v>8.6363636363636367</v>
      </c>
      <c r="AA11" s="172">
        <v>8.6666666666666661</v>
      </c>
      <c r="AB11" s="172">
        <v>8.0833333333333339</v>
      </c>
      <c r="AC11" s="172">
        <v>7.25</v>
      </c>
      <c r="AD11" s="172">
        <v>6.916666666666667</v>
      </c>
      <c r="AE11" s="172">
        <v>7.583333333333333</v>
      </c>
      <c r="AF11" s="304"/>
      <c r="AG11" s="304"/>
      <c r="AH11" s="294">
        <v>8.4262658380305435</v>
      </c>
      <c r="AI11" s="295">
        <v>7.2765486725663724</v>
      </c>
    </row>
    <row r="12" spans="1:35" ht="45" customHeight="1" x14ac:dyDescent="0.25">
      <c r="A12" s="170">
        <v>4109</v>
      </c>
      <c r="B12" s="171" t="str">
        <f>VLOOKUP(A12,SEGMENTOS!$A$1:$C$14,2,0)</f>
        <v>Tanques Offshore - Clientes A</v>
      </c>
      <c r="C12" s="166">
        <v>44505</v>
      </c>
      <c r="D12" s="172">
        <v>9</v>
      </c>
      <c r="E12" s="172">
        <v>8.454545454545455</v>
      </c>
      <c r="F12" s="172">
        <v>8.2727272727272734</v>
      </c>
      <c r="G12" s="172">
        <v>8.6999999999999993</v>
      </c>
      <c r="H12" s="172">
        <v>8.2222222222222214</v>
      </c>
      <c r="I12" s="172">
        <v>8.9</v>
      </c>
      <c r="J12" s="172">
        <v>9.1</v>
      </c>
      <c r="K12" s="172">
        <v>9.1111111111111107</v>
      </c>
      <c r="L12" s="172">
        <v>8.8888888888888893</v>
      </c>
      <c r="M12" s="172">
        <v>8.8888888888888893</v>
      </c>
      <c r="N12" s="172">
        <v>9.1111111111111107</v>
      </c>
      <c r="O12" s="172">
        <v>8.6666666666666661</v>
      </c>
      <c r="P12" s="172">
        <v>8.75</v>
      </c>
      <c r="Q12" s="172">
        <v>9</v>
      </c>
      <c r="R12" s="172"/>
      <c r="S12" s="172"/>
      <c r="T12" s="172">
        <v>9.125</v>
      </c>
      <c r="U12" s="172">
        <v>9</v>
      </c>
      <c r="V12" s="172">
        <v>9.25</v>
      </c>
      <c r="W12" s="172"/>
      <c r="X12" s="172">
        <v>8.6</v>
      </c>
      <c r="Y12" s="172">
        <v>8.9</v>
      </c>
      <c r="Z12" s="172">
        <v>8.8000000000000007</v>
      </c>
      <c r="AA12" s="172">
        <v>8.9</v>
      </c>
      <c r="AB12" s="172">
        <v>8.6</v>
      </c>
      <c r="AC12" s="172">
        <v>7.5</v>
      </c>
      <c r="AD12" s="172">
        <v>7.5</v>
      </c>
      <c r="AE12" s="172">
        <v>7.5</v>
      </c>
      <c r="AF12" s="304">
        <v>7.75</v>
      </c>
      <c r="AG12" s="304"/>
      <c r="AH12" s="294">
        <v>8.7787526070420814</v>
      </c>
      <c r="AI12" s="295">
        <v>7.5</v>
      </c>
    </row>
    <row r="13" spans="1:35" ht="45" customHeight="1" x14ac:dyDescent="0.25">
      <c r="A13" s="164">
        <v>4110</v>
      </c>
      <c r="B13" s="171" t="str">
        <f>VLOOKUP(A13,SEGMENTOS!$A$1:$C$14,2,0)</f>
        <v>Tanques Offshore - Clientes B</v>
      </c>
      <c r="C13" s="166">
        <v>44505</v>
      </c>
      <c r="D13" s="172">
        <v>9.8333333333333339</v>
      </c>
      <c r="E13" s="172">
        <v>10</v>
      </c>
      <c r="F13" s="172">
        <v>9.3333333333333339</v>
      </c>
      <c r="G13" s="172">
        <v>9.3333333333333339</v>
      </c>
      <c r="H13" s="172">
        <v>8.5</v>
      </c>
      <c r="I13" s="172">
        <v>9.6666666666666661</v>
      </c>
      <c r="J13" s="172">
        <v>9.8333333333333339</v>
      </c>
      <c r="K13" s="172">
        <v>9.6666666666666661</v>
      </c>
      <c r="L13" s="172">
        <v>9.5</v>
      </c>
      <c r="M13" s="172">
        <v>9.3333333333333339</v>
      </c>
      <c r="N13" s="172">
        <v>9.5</v>
      </c>
      <c r="O13" s="172">
        <v>9.6666666666666661</v>
      </c>
      <c r="P13" s="172">
        <v>9.6666666666666661</v>
      </c>
      <c r="Q13" s="172">
        <v>9.5</v>
      </c>
      <c r="R13" s="172"/>
      <c r="S13" s="172"/>
      <c r="T13" s="172">
        <v>9.5</v>
      </c>
      <c r="U13" s="172">
        <v>9.5</v>
      </c>
      <c r="V13" s="172">
        <v>9.6666666666666661</v>
      </c>
      <c r="W13" s="172"/>
      <c r="X13" s="172">
        <v>9.6666666666666661</v>
      </c>
      <c r="Y13" s="172">
        <v>9.6666666666666661</v>
      </c>
      <c r="Z13" s="172">
        <v>9.6666666666666661</v>
      </c>
      <c r="AA13" s="172">
        <v>9.8333333333333339</v>
      </c>
      <c r="AB13" s="172">
        <v>9</v>
      </c>
      <c r="AC13" s="172">
        <v>8</v>
      </c>
      <c r="AD13" s="172">
        <v>8</v>
      </c>
      <c r="AE13" s="172">
        <v>9.4</v>
      </c>
      <c r="AF13" s="304">
        <v>8.8000000000000007</v>
      </c>
      <c r="AG13" s="304"/>
      <c r="AH13" s="294">
        <v>9.5123931623931632</v>
      </c>
      <c r="AI13" s="295">
        <v>8.520353982300886</v>
      </c>
    </row>
    <row r="14" spans="1:35" ht="45" customHeight="1" thickBot="1" x14ac:dyDescent="0.3">
      <c r="A14" s="175">
        <v>4111</v>
      </c>
      <c r="B14" s="176" t="str">
        <f>VLOOKUP(A14,SEGMENTOS!$A$1:$C$14,2,0)</f>
        <v>Tanques Offshore - Clientes C</v>
      </c>
      <c r="C14" s="177">
        <v>44505</v>
      </c>
      <c r="D14" s="178">
        <v>8.75</v>
      </c>
      <c r="E14" s="178">
        <v>9.25</v>
      </c>
      <c r="F14" s="178">
        <v>8.75</v>
      </c>
      <c r="G14" s="178">
        <v>7.5</v>
      </c>
      <c r="H14" s="178">
        <v>8.5</v>
      </c>
      <c r="I14" s="178">
        <v>9.25</v>
      </c>
      <c r="J14" s="178">
        <v>9.5</v>
      </c>
      <c r="K14" s="178">
        <v>9.5</v>
      </c>
      <c r="L14" s="178">
        <v>8.75</v>
      </c>
      <c r="M14" s="178">
        <v>8.75</v>
      </c>
      <c r="N14" s="178">
        <v>9</v>
      </c>
      <c r="O14" s="178">
        <v>9.25</v>
      </c>
      <c r="P14" s="178">
        <v>9</v>
      </c>
      <c r="Q14" s="178">
        <v>9</v>
      </c>
      <c r="R14" s="178"/>
      <c r="S14" s="178"/>
      <c r="T14" s="178">
        <v>9</v>
      </c>
      <c r="U14" s="178">
        <v>10</v>
      </c>
      <c r="V14" s="178">
        <v>10</v>
      </c>
      <c r="W14" s="178"/>
      <c r="X14" s="178">
        <v>8.75</v>
      </c>
      <c r="Y14" s="178">
        <v>9</v>
      </c>
      <c r="Z14" s="178">
        <v>9.25</v>
      </c>
      <c r="AA14" s="178">
        <v>9.25</v>
      </c>
      <c r="AB14" s="178">
        <v>8.25</v>
      </c>
      <c r="AC14" s="178">
        <v>7.5</v>
      </c>
      <c r="AD14" s="178">
        <v>7.5</v>
      </c>
      <c r="AE14" s="178">
        <v>7.75</v>
      </c>
      <c r="AF14" s="305">
        <v>8.6666666666666661</v>
      </c>
      <c r="AG14" s="305"/>
      <c r="AH14" s="296">
        <v>8.994039586144849</v>
      </c>
      <c r="AI14" s="297">
        <v>7.5929203539823016</v>
      </c>
    </row>
  </sheetData>
  <sheetProtection selectLockedCells="1" selectUnlockedCells="1"/>
  <autoFilter ref="A1:AI1" xr:uid="{063B7558-578F-4121-A96A-C842ED419840}"/>
  <conditionalFormatting sqref="A2:A14">
    <cfRule type="duplicateValues" dxfId="112" priority="2578"/>
  </conditionalFormatting>
  <conditionalFormatting sqref="A2:B14">
    <cfRule type="duplicateValues" dxfId="111" priority="2580"/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46</vt:i4>
      </vt:variant>
    </vt:vector>
  </HeadingPairs>
  <TitlesOfParts>
    <vt:vector size="46" baseType="lpstr">
      <vt:lpstr>PROJETO</vt:lpstr>
      <vt:lpstr>ATRIBUTOS</vt:lpstr>
      <vt:lpstr>SEGMENTOS</vt:lpstr>
      <vt:lpstr>USUARIOS</vt:lpstr>
      <vt:lpstr>PERFIL</vt:lpstr>
      <vt:lpstr>APL_10_NOTA</vt:lpstr>
      <vt:lpstr>APL_09_NOTA</vt:lpstr>
      <vt:lpstr>APL_08_NOTA</vt:lpstr>
      <vt:lpstr>APL_07_NOTA</vt:lpstr>
      <vt:lpstr>APL_06_NOTA</vt:lpstr>
      <vt:lpstr>APL_05_NOTA</vt:lpstr>
      <vt:lpstr>APL_04_NOTA</vt:lpstr>
      <vt:lpstr>APL_03_NOTA</vt:lpstr>
      <vt:lpstr>APL_02_NOTA</vt:lpstr>
      <vt:lpstr>APL_01_NOTA</vt:lpstr>
      <vt:lpstr>APL_10_SAT</vt:lpstr>
      <vt:lpstr>APL_09_SAT</vt:lpstr>
      <vt:lpstr>APL_08_SAT</vt:lpstr>
      <vt:lpstr>APL_07_SAT</vt:lpstr>
      <vt:lpstr>APL_06_SAT</vt:lpstr>
      <vt:lpstr>APL_05_SAT</vt:lpstr>
      <vt:lpstr>APL_04_SAT</vt:lpstr>
      <vt:lpstr>APL_03_SAT</vt:lpstr>
      <vt:lpstr>APL_02_SAT</vt:lpstr>
      <vt:lpstr>APL_01_SAT</vt:lpstr>
      <vt:lpstr>APL_10_INSAT</vt:lpstr>
      <vt:lpstr>APL_09_INSAT</vt:lpstr>
      <vt:lpstr>APL_08_INSAT</vt:lpstr>
      <vt:lpstr>APL_07_INSAT</vt:lpstr>
      <vt:lpstr>APL_06_INSAT</vt:lpstr>
      <vt:lpstr>APL_05_INSAT</vt:lpstr>
      <vt:lpstr>APL_04_INSAT</vt:lpstr>
      <vt:lpstr>APL_03_INSAT</vt:lpstr>
      <vt:lpstr>APL_02_INSAT</vt:lpstr>
      <vt:lpstr>APL_01_INSAT</vt:lpstr>
      <vt:lpstr>APL_10_FIDEL</vt:lpstr>
      <vt:lpstr>APL_09_FIDEL</vt:lpstr>
      <vt:lpstr>APL_08_FIDEL</vt:lpstr>
      <vt:lpstr>APL_07_FIDEL</vt:lpstr>
      <vt:lpstr>APL_06_FIDEL</vt:lpstr>
      <vt:lpstr>APL_05_FIDEL</vt:lpstr>
      <vt:lpstr>APL_04_FIDEL</vt:lpstr>
      <vt:lpstr>APL_03_FIDEL</vt:lpstr>
      <vt:lpstr>APL_02_FIDEL</vt:lpstr>
      <vt:lpstr>APL_01_FIDEL</vt:lpstr>
      <vt:lpstr>COMENTARIOS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IQ-01</dc:creator>
  <cp:lastModifiedBy>WL 107</cp:lastModifiedBy>
  <cp:revision>0</cp:revision>
  <cp:lastPrinted>2018-11-01T19:00:42Z</cp:lastPrinted>
  <dcterms:created xsi:type="dcterms:W3CDTF">2006-09-16T00:00:00Z</dcterms:created>
  <dcterms:modified xsi:type="dcterms:W3CDTF">2024-11-05T19:54:08Z</dcterms:modified>
  <cp:contentStatus/>
  <dc:language>pt-BR</dc:language>
</cp:coreProperties>
</file>